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231027\Desktop\新しいフォルダー\"/>
    </mc:Choice>
  </mc:AlternateContent>
  <bookViews>
    <workbookView xWindow="1340" yWindow="-120" windowWidth="20730" windowHeight="111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BE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l="1"/>
  <c r="AM36"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<sst xmlns="http://schemas.openxmlformats.org/spreadsheetml/2006/main" count="1212" uniqueCount="611">
  <si>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</si>
  <si>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</si>
  <si>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</si>
  <si>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</si>
  <si>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</si>
  <si>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</si>
  <si>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</si>
  <si>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</si>
  <si>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</si>
  <si>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</si>
  <si>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</si>
  <si>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</si>
  <si>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</si>
  <si>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</si>
  <si>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</si>
  <si>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</si>
  <si>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</si>
  <si>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</si>
  <si>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</si>
  <si>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</si>
  <si>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</si>
  <si>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</si>
  <si>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</si>
  <si>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</si>
  <si>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</si>
  <si>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</si>
  <si>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</si>
  <si>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</si>
  <si>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</si>
  <si>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</si>
  <si>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</si>
  <si>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</si>
  <si>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</si>
  <si>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</si>
  <si>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</si>
  <si>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</si>
  <si>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</si>
  <si>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</si>
  <si>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</si>
  <si>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</si>
  <si>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</si>
  <si>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</si>
  <si>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</si>
  <si>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</si>
  <si>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</si>
  <si>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</si>
  <si>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</si>
  <si>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</si>
  <si>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</si>
  <si>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</si>
  <si>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</si>
  <si>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</si>
  <si>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</si>
  <si>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</si>
  <si>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</si>
  <si>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</si>
  <si>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</si>
  <si>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</si>
  <si>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</si>
  <si>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</si>
  <si>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</si>
  <si>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</si>
  <si>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</si>
  <si>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</si>
  <si>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</si>
  <si>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</si>
  <si>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</si>
  <si>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</si>
  <si>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</si>
  <si>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</si>
  <si>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</si>
  <si>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</si>
  <si>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</si>
  <si>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</si>
  <si>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</si>
  <si>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</si>
  <si>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</si>
  <si>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</si>
  <si>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</si>
  <si>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</si>
  <si>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</si>
  <si>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</si>
  <si>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</si>
  <si>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</si>
  <si>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</si>
  <si>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</si>
  <si>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</si>
  <si>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</si>
  <si>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</si>
  <si>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</si>
  <si>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</si>
  <si>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</si>
  <si>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</si>
  <si>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</si>
  <si>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</si>
  <si>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</si>
  <si>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</si>
  <si>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</si>
  <si>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</si>
  <si>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</si>
  <si>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</si>
  <si>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</si>
  <si>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</si>
  <si>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</si>
  <si>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</si>
  <si>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</si>
  <si>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</si>
  <si>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</si>
  <si>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</si>
  <si>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</si>
  <si>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</si>
  <si>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</si>
  <si>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</si>
  <si>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</si>
  <si>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</si>
  <si>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</si>
  <si>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</si>
  <si>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</si>
  <si>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</si>
  <si>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</si>
  <si>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</si>
  <si>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</si>
  <si>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</si>
  <si>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</si>
  <si>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</si>
  <si>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</si>
  <si>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</si>
  <si>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</si>
  <si>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</si>
  <si>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</si>
  <si>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</si>
  <si>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</si>
  <si>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</si>
  <si>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</si>
  <si>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</si>
  <si>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</si>
  <si>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</si>
  <si>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</si>
  <si>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</si>
  <si>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</si>
  <si>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</si>
  <si>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</si>
  <si>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</si>
  <si>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</si>
  <si>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</si>
  <si>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</si>
  <si>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</si>
  <si>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</si>
  <si>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</si>
  <si>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</si>
  <si>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</si>
  <si>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</si>
  <si>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</si>
  <si>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</si>
  <si>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</si>
  <si>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</si>
  <si>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</si>
  <si>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</si>
  <si>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</si>
  <si>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</si>
  <si>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</si>
  <si>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</si>
  <si>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</si>
  <si>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</si>
  <si>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</si>
  <si>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</si>
  <si>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</si>
  <si>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</si>
  <si>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</si>
  <si>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</si>
  <si>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</si>
  <si>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</si>
  <si>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</si>
  <si>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</si>
  <si>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</si>
  <si>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</si>
  <si>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</si>
  <si>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</si>
  <si>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</si>
  <si>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</si>
  <si>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</si>
  <si>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</si>
  <si>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</si>
  <si>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</si>
  <si>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</si>
  <si>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</si>
  <si>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</si>
  <si>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</si>
  <si>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</si>
  <si>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</si>
  <si>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</si>
  <si>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</si>
  <si>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</si>
  <si>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</si>
  <si>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</si>
  <si>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</si>
  <si>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</si>
  <si>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</si>
  <si>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</si>
  <si>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</si>
  <si>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</si>
  <si>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</si>
  <si>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</si>
  <si>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</si>
  <si>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</si>
  <si>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</si>
  <si>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</si>
  <si>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</si>
  <si>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</si>
  <si>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</si>
  <si>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</si>
  <si>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</si>
  <si>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</si>
  <si>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三重県多気町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</si>
  <si>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</si>
  <si>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</si>
  <si>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</si>
  <si>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</si>
  <si>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</si>
  <si>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</si>
  <si>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</si>
  <si>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</si>
  <si>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</si>
  <si>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</si>
  <si>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</si>
  <si>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</si>
  <si>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</si>
  <si>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</si>
  <si>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</si>
  <si>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</si>
  <si>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</si>
  <si>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</si>
  <si>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</si>
  <si>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</si>
  <si>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</si>
  <si>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</si>
  <si>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</si>
  <si>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</si>
  <si>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</si>
  <si>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</si>
  <si>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</si>
  <si>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</si>
  <si>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</si>
  <si>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</si>
  <si>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</si>
  <si>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</si>
  <si>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</si>
  <si>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</si>
  <si>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</si>
  <si>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</si>
  <si>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</si>
  <si>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</si>
  <si>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</si>
  <si>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</si>
  <si>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</si>
  <si>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</si>
  <si>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</si>
  <si>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</si>
  <si>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</si>
  <si>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</si>
  <si>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</si>
  <si>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</si>
  <si>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</si>
  <si>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</si>
  <si>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</si>
  <si>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</si>
  <si>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</si>
  <si>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</si>
  <si>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</si>
  <si>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</si>
  <si>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</si>
  <si>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</si>
  <si>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</si>
  <si>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</si>
  <si>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</si>
  <si>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</si>
  <si>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</si>
  <si>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</si>
  <si>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</si>
  <si>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</si>
  <si>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</si>
  <si>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</si>
  <si>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</si>
  <si>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</si>
  <si>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</si>
  <si>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</si>
  <si>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</si>
  <si>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</si>
  <si>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</si>
  <si>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</si>
  <si>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</si>
  <si>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</si>
  <si>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</si>
  <si>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</si>
  <si>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</si>
  <si>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</si>
  <si>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</si>
  <si>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</si>
  <si>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</si>
  <si>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</si>
  <si>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</si>
  <si>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</si>
  <si>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</si>
  <si>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</si>
  <si>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</si>
  <si>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</si>
  <si>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</si>
  <si>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</si>
  <si>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</si>
  <si>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</si>
  <si>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</si>
  <si>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</si>
  <si>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</si>
  <si>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</si>
  <si>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</si>
  <si>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</si>
  <si>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</si>
  <si>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</si>
  <si>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</si>
  <si>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</si>
  <si>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</si>
  <si>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</si>
  <si>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</si>
  <si>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</si>
  <si>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</si>
  <si>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</si>
  <si>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</si>
  <si>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</si>
  <si>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</si>
  <si>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</si>
  <si>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</si>
  <si>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</si>
  <si>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</si>
  <si>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</si>
  <si>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</si>
  <si>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</si>
  <si>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</si>
  <si>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</si>
  <si>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</si>
  <si>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</si>
  <si>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</si>
  <si>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</si>
  <si>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</si>
  <si>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</si>
  <si>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</si>
  <si>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</si>
  <si>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</si>
  <si>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</si>
  <si>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</si>
  <si>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</si>
  <si>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</si>
  <si>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</si>
  <si>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</si>
  <si>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</si>
  <si>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</si>
  <si>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</si>
  <si>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</si>
  <si>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</si>
  <si>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</si>
  <si>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</si>
  <si>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</si>
  <si>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</si>
  <si>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</si>
  <si>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</si>
  <si>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</si>
  <si>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</si>
  <si>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</si>
  <si>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三重県多気町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</si>
  <si>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</si>
  <si>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</si>
  <si>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</si>
  <si>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</si>
  <si>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</si>
  <si>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</si>
  <si>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</si>
  <si>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</si>
  <si>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</si>
  <si>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</si>
  <si>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</si>
  <si>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</si>
  <si>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</si>
  <si>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</si>
  <si>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</si>
  <si>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</si>
  <si>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</si>
  <si>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</si>
  <si>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</si>
  <si>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</si>
  <si>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</si>
  <si>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</si>
  <si>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</si>
  <si>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</si>
  <si>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</si>
  <si>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</si>
  <si>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</si>
  <si>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</si>
  <si>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</si>
  <si>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</si>
  <si>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</si>
  <si>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</si>
  <si>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</si>
  <si>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</si>
  <si>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</si>
  <si>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</si>
  <si>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</si>
  <si>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</si>
  <si>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</si>
  <si>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</si>
  <si>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工業用水道事業会計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</si>
  <si>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</si>
  <si>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</si>
  <si>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</si>
  <si>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</si>
  <si>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</si>
  <si>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</si>
  <si>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</si>
  <si>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</si>
  <si>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</si>
  <si>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</si>
  <si>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</si>
  <si>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</si>
  <si>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</si>
  <si>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</si>
  <si>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</si>
  <si>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</si>
  <si>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</si>
  <si>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</si>
  <si>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</si>
  <si>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</si>
  <si>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</si>
  <si>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</si>
  <si>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</si>
  <si>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</si>
  <si>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</si>
  <si>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</si>
  <si>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</si>
  <si>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</si>
  <si>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</si>
  <si>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</si>
  <si>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</si>
  <si>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</si>
  <si>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</si>
  <si>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</si>
  <si>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</si>
  <si>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</si>
  <si>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</si>
  <si>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</si>
  <si>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</si>
  <si>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</si>
  <si>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</si>
  <si>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</si>
  <si>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</si>
  <si>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</si>
  <si>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</si>
  <si>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</si>
  <si>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</si>
  <si>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</si>
  <si>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</si>
  <si>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</si>
  <si>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</si>
  <si>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</si>
  <si>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</si>
  <si>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</si>
  <si>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</si>
  <si>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</si>
  <si>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</si>
  <si>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</si>
  <si>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</si>
  <si>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</si>
  <si>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</si>
  <si>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</si>
  <si>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</si>
  <si>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</si>
  <si>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</si>
  <si>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</si>
  <si>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</si>
  <si>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</si>
  <si>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</si>
  <si>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</si>
  <si>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</si>
  <si>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</si>
  <si>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</si>
  <si>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</si>
  <si>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</si>
  <si>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</si>
  <si>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</si>
  <si>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</si>
  <si>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</si>
  <si>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</si>
  <si>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</si>
  <si>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</si>
  <si>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</si>
  <si>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</si>
  <si>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</si>
  <si>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</si>
  <si>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</si>
  <si>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</si>
  <si>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</si>
  <si>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</si>
  <si>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</si>
  <si>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</si>
  <si>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</si>
  <si>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</si>
  <si>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</si>
  <si>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</si>
  <si>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</si>
  <si>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</si>
  <si>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</si>
  <si>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</si>
  <si>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</si>
  <si>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</si>
  <si>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</si>
  <si>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</si>
  <si>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</si>
  <si>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</si>
  <si>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</si>
  <si>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</si>
  <si>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</si>
  <si>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</si>
  <si>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</si>
  <si>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</si>
  <si>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</si>
  <si>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</si>
  <si>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</si>
  <si>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</si>
  <si>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</si>
  <si>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</si>
  <si>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</si>
  <si>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</si>
  <si>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</si>
  <si>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</si>
  <si>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</si>
  <si>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</si>
  <si>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</si>
  <si>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</si>
  <si>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</si>
  <si>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</si>
  <si>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</si>
  <si>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</si>
  <si>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</si>
  <si>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</si>
  <si>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</si>
  <si>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</si>
  <si>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</si>
  <si>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</si>
  <si>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</si>
  <si>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</si>
  <si>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</si>
  <si>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</si>
  <si>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</si>
  <si>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</si>
  <si>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</si>
  <si>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</si>
  <si>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</si>
  <si>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</si>
  <si>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</si>
  <si>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3.41</t>
  </si>
  <si>
    <t>水道事業会計</t>
  </si>
  <si>
    <t>下水道事業会計</t>
  </si>
  <si>
    <t>一般会計</t>
  </si>
  <si>
    <t>工業用水道事業会計</t>
  </si>
  <si>
    <t>介護保険特別会計</t>
  </si>
  <si>
    <t>国民健康保険特別会計</t>
  </si>
  <si>
    <t>後期高齢者医療保険特別会計</t>
  </si>
  <si>
    <t>住宅新築資金等貸付特別会計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</si>
  <si>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</si>
  <si>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</si>
  <si>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</si>
  <si>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</si>
  <si>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</si>
  <si>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</si>
  <si>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</si>
  <si>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</si>
  <si>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</si>
  <si>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三重県多気郡多気町松阪市学校組合一般会計</t>
  </si>
  <si>
    <t>松阪地区広域衛生組合一般会計</t>
  </si>
  <si>
    <t>宮川福祉施設組合一般会計</t>
  </si>
  <si>
    <t>宮川福祉施設組合介護サービス事業特別会計</t>
  </si>
  <si>
    <t>三重地方税管理回収機構一般会計</t>
  </si>
  <si>
    <t>三重地方税管理回収機構滞納整理拡充事業特別会計</t>
    <rPh sb="0" eb="2">
      <t>ミエ</t>
    </rPh>
    <rPh sb="2" eb="5">
      <t>チホウゼイ</t>
    </rPh>
    <rPh sb="5" eb="7">
      <t>カンリ</t>
    </rPh>
    <rPh sb="7" eb="9">
      <t>カイシュウ</t>
    </rPh>
    <rPh sb="9" eb="11">
      <t>キコウ</t>
    </rPh>
    <rPh sb="11" eb="13">
      <t>タイノウ</t>
    </rPh>
    <rPh sb="13" eb="15">
      <t>セイリ</t>
    </rPh>
    <rPh sb="15" eb="17">
      <t>カクジュウ</t>
    </rPh>
    <rPh sb="17" eb="19">
      <t>ジギョウ</t>
    </rPh>
    <rPh sb="19" eb="21">
      <t>トクベツ</t>
    </rPh>
    <rPh sb="21" eb="23">
      <t>カイケイ</t>
    </rPh>
    <phoneticPr fontId="2"/>
  </si>
  <si>
    <t>香肌奥伊勢資源化広域連合一般会計</t>
  </si>
  <si>
    <t>松阪地区広域消防組合一般会計</t>
  </si>
  <si>
    <t>三重県後期高齢者医療広域連合一般会計</t>
  </si>
  <si>
    <t>三重県後期高齢者医療広域連合後期高齢者医療特別会計</t>
  </si>
  <si>
    <t>三重県市町総合事務組合一般会計</t>
    <rPh sb="5" eb="7">
      <t>ソウゴウ</t>
    </rPh>
    <rPh sb="7" eb="9">
      <t>ジム</t>
    </rPh>
    <rPh sb="9" eb="11">
      <t>クミアイ</t>
    </rPh>
    <phoneticPr fontId="24"/>
  </si>
  <si>
    <t>三重県市町総合事務組合退職手当特別会計</t>
    <rPh sb="5" eb="7">
      <t>ソウゴウ</t>
    </rPh>
    <rPh sb="7" eb="9">
      <t>ジム</t>
    </rPh>
    <rPh sb="9" eb="11">
      <t>クミアイ</t>
    </rPh>
    <phoneticPr fontId="24"/>
  </si>
  <si>
    <t>三重県市町総合事務組合デジタル地図特別会計</t>
    <rPh sb="5" eb="7">
      <t>ソウゴウ</t>
    </rPh>
    <rPh sb="7" eb="9">
      <t>ジム</t>
    </rPh>
    <rPh sb="9" eb="11">
      <t>クミアイ</t>
    </rPh>
    <rPh sb="15" eb="17">
      <t>チズ</t>
    </rPh>
    <phoneticPr fontId="24"/>
  </si>
  <si>
    <t>三重県市町総合事務組合共同研修特別会計</t>
    <rPh sb="5" eb="7">
      <t>ソウゴウ</t>
    </rPh>
    <rPh sb="7" eb="9">
      <t>ジム</t>
    </rPh>
    <rPh sb="9" eb="11">
      <t>クミアイ</t>
    </rPh>
    <rPh sb="11" eb="13">
      <t>キョウドウ</t>
    </rPh>
    <rPh sb="13" eb="15">
      <t>ケンシュウ</t>
    </rPh>
    <rPh sb="15" eb="17">
      <t>トクベツ</t>
    </rPh>
    <phoneticPr fontId="24"/>
  </si>
  <si>
    <t>三重県市町総合事務組合物品特別会計</t>
    <rPh sb="3" eb="4">
      <t>シ</t>
    </rPh>
    <rPh sb="4" eb="5">
      <t>マチ</t>
    </rPh>
    <rPh sb="5" eb="7">
      <t>ソウゴウ</t>
    </rPh>
    <rPh sb="7" eb="9">
      <t>ジム</t>
    </rPh>
    <rPh sb="9" eb="11">
      <t>クミアイ</t>
    </rPh>
    <phoneticPr fontId="24"/>
  </si>
  <si>
    <t>三重県市町総合事務組合公平委員会特別会計</t>
    <rPh sb="3" eb="4">
      <t>シ</t>
    </rPh>
    <rPh sb="4" eb="5">
      <t>マチ</t>
    </rPh>
    <rPh sb="5" eb="7">
      <t>ソウゴウ</t>
    </rPh>
    <rPh sb="7" eb="9">
      <t>ジム</t>
    </rPh>
    <rPh sb="9" eb="11">
      <t>クミアイ</t>
    </rPh>
    <rPh sb="11" eb="13">
      <t>コウヘイ</t>
    </rPh>
    <rPh sb="13" eb="16">
      <t>イインカイ</t>
    </rPh>
    <phoneticPr fontId="24"/>
  </si>
  <si>
    <t>三重県市町総合事務組合消防救急無線特別会計</t>
    <rPh sb="3" eb="4">
      <t>シ</t>
    </rPh>
    <rPh sb="4" eb="5">
      <t>マチ</t>
    </rPh>
    <rPh sb="5" eb="7">
      <t>ソウゴウ</t>
    </rPh>
    <rPh sb="7" eb="9">
      <t>ジム</t>
    </rPh>
    <rPh sb="9" eb="11">
      <t>クミアイ</t>
    </rPh>
    <rPh sb="11" eb="13">
      <t>ショウボウ</t>
    </rPh>
    <rPh sb="13" eb="15">
      <t>キュウキュウ</t>
    </rPh>
    <rPh sb="15" eb="17">
      <t>ムセン</t>
    </rPh>
    <rPh sb="17" eb="19">
      <t>トクベツ</t>
    </rPh>
    <phoneticPr fontId="24"/>
  </si>
  <si>
    <t>○</t>
    <phoneticPr fontId="2"/>
  </si>
  <si>
    <t>多気東部土地開発公社</t>
    <rPh sb="0" eb="2">
      <t>タキ</t>
    </rPh>
    <rPh sb="2" eb="4">
      <t>トウブ</t>
    </rPh>
    <rPh sb="4" eb="6">
      <t>トチ</t>
    </rPh>
    <rPh sb="6" eb="8">
      <t>カイハツ</t>
    </rPh>
    <rPh sb="8" eb="10">
      <t>コウシャ</t>
    </rPh>
    <phoneticPr fontId="2"/>
  </si>
  <si>
    <t>教育福祉施設建設整備基金</t>
    <phoneticPr fontId="5"/>
  </si>
  <si>
    <t>ふるさと応援基金</t>
    <phoneticPr fontId="5"/>
  </si>
  <si>
    <t>ふるさと振興基金</t>
    <phoneticPr fontId="5"/>
  </si>
  <si>
    <t>福祉基金</t>
    <phoneticPr fontId="5"/>
  </si>
  <si>
    <t>シャープ国際交流基金</t>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</si>
  <si>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</si>
  <si>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</si>
  <si>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</si>
  <si>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</si>
  <si>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</si>
  <si>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</si>
  <si>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</si>
  <si>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</si>
  <si>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</si>
  <si>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</si>
  <si>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</si>
  <si>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将来負担比率の算定外が続く一方で施設の減価償却率も年々増加している。各世代間の公平な負担を原則に施設の維持及び整備を実施する。</t>
    <rPh sb="0" eb="6">
      <t>ショウライフタンヒリツ</t>
    </rPh>
    <rPh sb="7" eb="9">
      <t>サンテイ</t>
    </rPh>
    <rPh sb="9" eb="10">
      <t>ソト</t>
    </rPh>
    <rPh sb="11" eb="12">
      <t>ツヅ</t>
    </rPh>
    <rPh sb="13" eb="15">
      <t>イッポウ</t>
    </rPh>
    <rPh sb="16" eb="18">
      <t>シセツ</t>
    </rPh>
    <rPh sb="19" eb="21">
      <t>ゲンカ</t>
    </rPh>
    <rPh sb="21" eb="23">
      <t>ショウキャク</t>
    </rPh>
    <rPh sb="23" eb="24">
      <t>リツ</t>
    </rPh>
    <rPh sb="25" eb="27">
      <t>ネンネン</t>
    </rPh>
    <rPh sb="27" eb="29">
      <t>ゾウカ</t>
    </rPh>
    <rPh sb="34" eb="35">
      <t>カク</t>
    </rPh>
    <rPh sb="35" eb="38">
      <t>セダイカン</t>
    </rPh>
    <rPh sb="39" eb="41">
      <t>コウヘイ</t>
    </rPh>
    <rPh sb="42" eb="44">
      <t>フタン</t>
    </rPh>
    <rPh sb="45" eb="47">
      <t>ゲンソク</t>
    </rPh>
    <rPh sb="48" eb="50">
      <t>シセツ</t>
    </rPh>
    <rPh sb="51" eb="53">
      <t>イジ</t>
    </rPh>
    <rPh sb="53" eb="54">
      <t>オヨ</t>
    </rPh>
    <rPh sb="55" eb="57">
      <t>セイビ</t>
    </rPh>
    <rPh sb="58" eb="60">
      <t>ジッシ</t>
    </rPh>
    <phoneticPr fontId="5"/>
  </si>
  <si>
    <t>将来負担率は算定外が続いており、実質公債費比率も減少が続いているが、今後は振興事務所（支所）の改築事業をはじめ、地方債の借入を伴う大規模事業が続いていく。地方債発行の際は交付税算入率の高い地方債を活用するなど借入額の精査及び抑制に努める。</t>
    <rPh sb="0" eb="5">
      <t>ショウライフタンリツ</t>
    </rPh>
    <rPh sb="6" eb="8">
      <t>サンテイ</t>
    </rPh>
    <rPh sb="8" eb="9">
      <t>ソト</t>
    </rPh>
    <rPh sb="10" eb="11">
      <t>ツヅ</t>
    </rPh>
    <rPh sb="16" eb="23">
      <t>ジッシツコウサイヒヒリツ</t>
    </rPh>
    <rPh sb="24" eb="26">
      <t>ゲンショウ</t>
    </rPh>
    <rPh sb="27" eb="28">
      <t>ツヅ</t>
    </rPh>
    <rPh sb="34" eb="36">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</si>
</sst>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D5E0-48F6-9E8F-040A98CDB4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22551</c:v>
                </c:pt>
                <c:pt idx="1">
                  <c:v>22029</c:v>
                </c:pt>
                <c:pt idx="2">
                  <c:v>21448</c:v>
                </c:pt>
                <c:pt idx="3">
                  <c:v>42525</c:v>
                </c:pt>
                <c:pt idx="4">
                  <c:v>46961</c:v>
                </c:pt>
              </c:numCache>
            </c:numRef>
          </c:val>
          <c:smooth val="0"/>
          <c:extLst>
            <c:ext xmlns:c16="http://schemas.microsoft.com/office/drawing/2014/chart" uri="{C3380CC4-5D6E-409C-BE32-E72D297353CC}">
              <c16:uniqueId val="{00000001-D5E0-48F6-9E8F-040A98CDB4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5.26</c:v>
                </c:pt>
                <c:pt idx="1">
                  <c:v>5.17</c:v>
                </c:pt>
                <c:pt idx="2">
                  <c:v>5.45</c:v>
                </c:pt>
                <c:pt idx="3">
                  <c:v>6.51</c:v>
                </c:pt>
                <c:pt idx="4">
                  <c:v>6.57</c:v>
                </c:pt>
              </c:numCache>
            </c:numRef>
          </c:val>
          <c:extLst>
            <c:ext xmlns:c16="http://schemas.microsoft.com/office/drawing/2014/chart" uri="{C3380CC4-5D6E-409C-BE32-E72D297353CC}">
              <c16:uniqueId val="{00000000-7A72-4378-8747-3E7E5B7815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29.64</c:v>
                </c:pt>
                <c:pt idx="1">
                  <c:v>37.36</c:v>
                </c:pt>
                <c:pt idx="2">
                  <c:v>46.75</c:v>
                </c:pt>
                <c:pt idx="3">
                  <c:v>55.49</c:v>
                </c:pt>
                <c:pt idx="4">
                  <c:v>63.88</c:v>
                </c:pt>
              </c:numCache>
            </c:numRef>
          </c:val>
          <c:extLst>
            <c:ext xmlns:c16="http://schemas.microsoft.com/office/drawing/2014/chart" uri="{C3380CC4-5D6E-409C-BE32-E72D297353CC}">
              <c16:uniqueId val="{00000001-7A72-4378-8747-3E7E5B78159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-3.41</c:v>
                </c:pt>
                <c:pt idx="1">
                  <c:v>7.09</c:v>
                </c:pt>
                <c:pt idx="2">
                  <c:v>9.1999999999999993</c:v>
                </c:pt>
                <c:pt idx="3">
                  <c:v>11.42</c:v>
                </c:pt>
                <c:pt idx="4">
                  <c:v>11.34</c:v>
                </c:pt>
              </c:numCache>
            </c:numRef>
          </c:val>
          <c:smooth val="0"/>
          <c:extLst>
            <c:ext xmlns:c16="http://schemas.microsoft.com/office/drawing/2014/chart" uri="{C3380CC4-5D6E-409C-BE32-E72D297353CC}">
              <c16:uniqueId val="{00000002-7A72-4378-8747-3E7E5B78159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0.09</c:v>
                </c:pt>
                <c:pt idx="2">
                  <c:v>#N/A</c:v>
                </c:pt>
                <c:pt idx="3">
                  <c:v>0.08</c:v>
                </c:pt>
                <c:pt idx="4">
                  <c:v>#N/A</c:v>
                </c:pt>
                <c:pt idx="5">
                  <c:v>0.27</c:v>
                </c:pt>
                <c:pt idx="6">
                  <c:v>0</c:v>
                </c:pt>
                <c:pt idx="7">
                  <c:v>0</c:v>
                </c:pt>
                <c:pt idx="8">
                  <c:v>0</c:v>
                </c:pt>
                <c:pt idx="9">
                  <c:v>0</c:v>
                </c:pt>
              </c:numCache>
            </c:numRef>
          </c:val>
          <c:extLst>
            <c:ext xmlns:c16="http://schemas.microsoft.com/office/drawing/2014/chart" uri="{C3380CC4-5D6E-409C-BE32-E72D297353CC}">
              <c16:uniqueId val="{00000000-280C-4BEE-BA47-A3F780A2DC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0C-4BEE-BA47-A3F780A2DCFA}"/>
            </c:ext>
          </c:extLst>
        </c:ser>
        <c:ser>
          <c:idx val="2"/>
          <c:order val="2"/>
          <c:tx>
            <c:strRef>
              <c:f>データシート!$A$29</c:f>
              <c:strCache>
                <c:ptCount val="1"/>
                <c:pt idx="0">
                  <c:v>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280C-4BEE-BA47-A3F780A2DCFA}"/>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0.04</c:v>
                </c:pt>
                <c:pt idx="6">
                  <c:v>#N/A</c:v>
                </c:pt>
                <c:pt idx="7">
                  <c:v>0.02</c:v>
                </c:pt>
                <c:pt idx="8">
                  <c:v>#N/A</c:v>
                </c:pt>
                <c:pt idx="9">
                  <c:v>7.0000000000000007E-2</c:v>
                </c:pt>
              </c:numCache>
            </c:numRef>
          </c:val>
          <c:extLst>
            <c:ext xmlns:c16="http://schemas.microsoft.com/office/drawing/2014/chart" uri="{C3380CC4-5D6E-409C-BE32-E72D297353CC}">
              <c16:uniqueId val="{00000003-280C-4BEE-BA47-A3F780A2DCF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1.99</c:v>
                </c:pt>
                <c:pt idx="2">
                  <c:v>#N/A</c:v>
                </c:pt>
                <c:pt idx="3">
                  <c:v>1.1200000000000001</c:v>
                </c:pt>
                <c:pt idx="4">
                  <c:v>#N/A</c:v>
                </c:pt>
                <c:pt idx="5">
                  <c:v>0.67</c:v>
                </c:pt>
                <c:pt idx="6">
                  <c:v>#N/A</c:v>
                </c:pt>
                <c:pt idx="7">
                  <c:v>0.08</c:v>
                </c:pt>
                <c:pt idx="8">
                  <c:v>#N/A</c:v>
                </c:pt>
                <c:pt idx="9">
                  <c:v>7.0000000000000007E-2</c:v>
                </c:pt>
              </c:numCache>
            </c:numRef>
          </c:val>
          <c:extLst>
            <c:ext xmlns:c16="http://schemas.microsoft.com/office/drawing/2014/chart" uri="{C3380CC4-5D6E-409C-BE32-E72D297353CC}">
              <c16:uniqueId val="{00000004-280C-4BEE-BA47-A3F780A2DCF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1.06</c:v>
                </c:pt>
                <c:pt idx="2">
                  <c:v>#N/A</c:v>
                </c:pt>
                <c:pt idx="3">
                  <c:v>0.3</c:v>
                </c:pt>
                <c:pt idx="4">
                  <c:v>#N/A</c:v>
                </c:pt>
                <c:pt idx="5">
                  <c:v>0.21</c:v>
                </c:pt>
                <c:pt idx="6">
                  <c:v>#N/A</c:v>
                </c:pt>
                <c:pt idx="7">
                  <c:v>0.63</c:v>
                </c:pt>
                <c:pt idx="8">
                  <c:v>#N/A</c:v>
                </c:pt>
                <c:pt idx="9">
                  <c:v>1.1299999999999999</c:v>
                </c:pt>
              </c:numCache>
            </c:numRef>
          </c:val>
          <c:extLst>
            <c:ext xmlns:c16="http://schemas.microsoft.com/office/drawing/2014/chart" uri="{C3380CC4-5D6E-409C-BE32-E72D297353CC}">
              <c16:uniqueId val="{00000005-280C-4BEE-BA47-A3F780A2DCFA}"/>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4.1100000000000003</c:v>
                </c:pt>
                <c:pt idx="2">
                  <c:v>#N/A</c:v>
                </c:pt>
                <c:pt idx="3">
                  <c:v>4.57</c:v>
                </c:pt>
                <c:pt idx="4">
                  <c:v>#N/A</c:v>
                </c:pt>
                <c:pt idx="5">
                  <c:v>5.01</c:v>
                </c:pt>
                <c:pt idx="6">
                  <c:v>#N/A</c:v>
                </c:pt>
                <c:pt idx="7">
                  <c:v>5.14</c:v>
                </c:pt>
                <c:pt idx="8">
                  <c:v>#N/A</c:v>
                </c:pt>
                <c:pt idx="9">
                  <c:v>5.33</c:v>
                </c:pt>
              </c:numCache>
            </c:numRef>
          </c:val>
          <c:extLst>
            <c:ext xmlns:c16="http://schemas.microsoft.com/office/drawing/2014/chart" uri="{C3380CC4-5D6E-409C-BE32-E72D297353CC}">
              <c16:uniqueId val="{00000006-280C-4BEE-BA47-A3F780A2DCF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5.23</c:v>
                </c:pt>
                <c:pt idx="2">
                  <c:v>#N/A</c:v>
                </c:pt>
                <c:pt idx="3">
                  <c:v>5.16</c:v>
                </c:pt>
                <c:pt idx="4">
                  <c:v>#N/A</c:v>
                </c:pt>
                <c:pt idx="5">
                  <c:v>5.43</c:v>
                </c:pt>
                <c:pt idx="6">
                  <c:v>#N/A</c:v>
                </c:pt>
                <c:pt idx="7">
                  <c:v>6.49</c:v>
                </c:pt>
                <c:pt idx="8">
                  <c:v>#N/A</c:v>
                </c:pt>
                <c:pt idx="9">
                  <c:v>6.56</c:v>
                </c:pt>
              </c:numCache>
            </c:numRef>
          </c:val>
          <c:extLst>
            <c:ext xmlns:c16="http://schemas.microsoft.com/office/drawing/2014/chart" uri="{C3380CC4-5D6E-409C-BE32-E72D297353CC}">
              <c16:uniqueId val="{00000007-280C-4BEE-BA47-A3F780A2DCF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14.17</c:v>
                </c:pt>
                <c:pt idx="2">
                  <c:v>#N/A</c:v>
                </c:pt>
                <c:pt idx="3">
                  <c:v>15.56</c:v>
                </c:pt>
                <c:pt idx="4">
                  <c:v>#N/A</c:v>
                </c:pt>
                <c:pt idx="5">
                  <c:v>14.49</c:v>
                </c:pt>
                <c:pt idx="6">
                  <c:v>#N/A</c:v>
                </c:pt>
                <c:pt idx="7">
                  <c:v>13.5</c:v>
                </c:pt>
                <c:pt idx="8">
                  <c:v>#N/A</c:v>
                </c:pt>
                <c:pt idx="9">
                  <c:v>12.01</c:v>
                </c:pt>
              </c:numCache>
            </c:numRef>
          </c:val>
          <c:extLst>
            <c:ext xmlns:c16="http://schemas.microsoft.com/office/drawing/2014/chart" uri="{C3380CC4-5D6E-409C-BE32-E72D297353CC}">
              <c16:uniqueId val="{00000008-280C-4BEE-BA47-A3F780A2DCF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15.54</c:v>
                </c:pt>
                <c:pt idx="2">
                  <c:v>#N/A</c:v>
                </c:pt>
                <c:pt idx="3">
                  <c:v>16.14</c:v>
                </c:pt>
                <c:pt idx="4">
                  <c:v>#N/A</c:v>
                </c:pt>
                <c:pt idx="5">
                  <c:v>17.440000000000001</c:v>
                </c:pt>
                <c:pt idx="6">
                  <c:v>#N/A</c:v>
                </c:pt>
                <c:pt idx="7">
                  <c:v>18.600000000000001</c:v>
                </c:pt>
                <c:pt idx="8">
                  <c:v>#N/A</c:v>
                </c:pt>
                <c:pt idx="9">
                  <c:v>17.489999999999998</c:v>
                </c:pt>
              </c:numCache>
            </c:numRef>
          </c:val>
          <c:extLst>
            <c:ext xmlns:c16="http://schemas.microsoft.com/office/drawing/2014/chart" uri="{C3380CC4-5D6E-409C-BE32-E72D297353CC}">
              <c16:uniqueId val="{00000009-280C-4BEE-BA47-A3F780A2DC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776</c:v>
                </c:pt>
                <c:pt idx="5">
                  <c:v>729</c:v>
                </c:pt>
                <c:pt idx="8">
                  <c:v>704</c:v>
                </c:pt>
                <c:pt idx="11">
                  <c:v>665</c:v>
                </c:pt>
                <c:pt idx="14">
                  <c:v>681</c:v>
                </c:pt>
              </c:numCache>
            </c:numRef>
          </c:val>
          <c:extLst>
            <c:ext xmlns:c16="http://schemas.microsoft.com/office/drawing/2014/chart" uri="{C3380CC4-5D6E-409C-BE32-E72D297353CC}">
              <c16:uniqueId val="{00000000-352B-41E0-924F-690255BD6C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2B-41E0-924F-690255BD6C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52B-41E0-924F-690255BD6C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c:v>
                </c:pt>
                <c:pt idx="3">
                  <c:v>12</c:v>
                </c:pt>
                <c:pt idx="6">
                  <c:v>12</c:v>
                </c:pt>
                <c:pt idx="9">
                  <c:v>11</c:v>
                </c:pt>
                <c:pt idx="12">
                  <c:v>7</c:v>
                </c:pt>
              </c:numCache>
            </c:numRef>
          </c:val>
          <c:extLst>
            <c:ext xmlns:c16="http://schemas.microsoft.com/office/drawing/2014/chart" uri="{C3380CC4-5D6E-409C-BE32-E72D297353CC}">
              <c16:uniqueId val="{00000003-352B-41E0-924F-690255BD6C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315</c:v>
                </c:pt>
                <c:pt idx="3">
                  <c:v>314</c:v>
                </c:pt>
                <c:pt idx="6">
                  <c:v>259</c:v>
                </c:pt>
                <c:pt idx="9">
                  <c:v>243</c:v>
                </c:pt>
                <c:pt idx="12">
                  <c:v>236</c:v>
                </c:pt>
              </c:numCache>
            </c:numRef>
          </c:val>
          <c:extLst>
            <c:ext xmlns:c16="http://schemas.microsoft.com/office/drawing/2014/chart" uri="{C3380CC4-5D6E-409C-BE32-E72D297353CC}">
              <c16:uniqueId val="{00000004-352B-41E0-924F-690255BD6C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2B-41E0-924F-690255BD6C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2B-41E0-924F-690255BD6C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721</c:v>
                </c:pt>
                <c:pt idx="3">
                  <c:v>654</c:v>
                </c:pt>
                <c:pt idx="6">
                  <c:v>632</c:v>
                </c:pt>
                <c:pt idx="9">
                  <c:v>579</c:v>
                </c:pt>
                <c:pt idx="12">
                  <c:v>634</c:v>
                </c:pt>
              </c:numCache>
            </c:numRef>
          </c:val>
          <c:extLst>
            <c:ext xmlns:c16="http://schemas.microsoft.com/office/drawing/2014/chart" uri="{C3380CC4-5D6E-409C-BE32-E72D297353CC}">
              <c16:uniqueId val="{00000007-352B-41E0-924F-690255BD6C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274</c:v>
                </c:pt>
                <c:pt idx="2">
                  <c:v>#N/A</c:v>
                </c:pt>
                <c:pt idx="3">
                  <c:v>#N/A</c:v>
                </c:pt>
                <c:pt idx="4">
                  <c:v>251</c:v>
                </c:pt>
                <c:pt idx="5">
                  <c:v>#N/A</c:v>
                </c:pt>
                <c:pt idx="6">
                  <c:v>#N/A</c:v>
                </c:pt>
                <c:pt idx="7">
                  <c:v>199</c:v>
                </c:pt>
                <c:pt idx="8">
                  <c:v>#N/A</c:v>
                </c:pt>
                <c:pt idx="9">
                  <c:v>#N/A</c:v>
                </c:pt>
                <c:pt idx="10">
                  <c:v>168</c:v>
                </c:pt>
                <c:pt idx="11">
                  <c:v>#N/A</c:v>
                </c:pt>
                <c:pt idx="12">
                  <c:v>#N/A</c:v>
                </c:pt>
                <c:pt idx="13">
                  <c:v>196</c:v>
                </c:pt>
                <c:pt idx="14">
                  <c:v>#N/A</c:v>
                </c:pt>
              </c:numCache>
            </c:numRef>
          </c:val>
          <c:smooth val="0"/>
          <c:extLst>
            <c:ext xmlns:c16="http://schemas.microsoft.com/office/drawing/2014/chart" uri="{C3380CC4-5D6E-409C-BE32-E72D297353CC}">
              <c16:uniqueId val="{00000008-352B-41E0-924F-690255BD6C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7884</c:v>
                </c:pt>
                <c:pt idx="5">
                  <c:v>7912</c:v>
                </c:pt>
                <c:pt idx="8">
                  <c:v>7625</c:v>
                </c:pt>
                <c:pt idx="11">
                  <c:v>7915</c:v>
                </c:pt>
                <c:pt idx="14">
                  <c:v>7812</c:v>
                </c:pt>
              </c:numCache>
            </c:numRef>
          </c:val>
          <c:extLst>
            <c:ext xmlns:c16="http://schemas.microsoft.com/office/drawing/2014/chart" uri="{C3380CC4-5D6E-409C-BE32-E72D297353CC}">
              <c16:uniqueId val="{00000000-9D4D-440C-A10B-BD46E833F7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5</c:v>
                </c:pt>
                <c:pt idx="14">
                  <c:v>0</c:v>
                </c:pt>
              </c:numCache>
            </c:numRef>
          </c:val>
          <c:extLst>
            <c:ext xmlns:c16="http://schemas.microsoft.com/office/drawing/2014/chart" uri="{C3380CC4-5D6E-409C-BE32-E72D297353CC}">
              <c16:uniqueId val="{00000001-9D4D-440C-A10B-BD46E833F7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3685</c:v>
                </c:pt>
                <c:pt idx="5">
                  <c:v>4174</c:v>
                </c:pt>
                <c:pt idx="8">
                  <c:v>4710</c:v>
                </c:pt>
                <c:pt idx="11">
                  <c:v>5639</c:v>
                </c:pt>
                <c:pt idx="14">
                  <c:v>6729</c:v>
                </c:pt>
              </c:numCache>
            </c:numRef>
          </c:val>
          <c:extLst>
            <c:ext xmlns:c16="http://schemas.microsoft.com/office/drawing/2014/chart" uri="{C3380CC4-5D6E-409C-BE32-E72D297353CC}">
              <c16:uniqueId val="{00000002-9D4D-440C-A10B-BD46E833F7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4D-440C-A10B-BD46E833F7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4D-440C-A10B-BD46E833F7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4D-440C-A10B-BD46E833F7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1317</c:v>
                </c:pt>
                <c:pt idx="3">
                  <c:v>1256</c:v>
                </c:pt>
                <c:pt idx="6">
                  <c:v>1241</c:v>
                </c:pt>
                <c:pt idx="9">
                  <c:v>1203</c:v>
                </c:pt>
                <c:pt idx="12">
                  <c:v>1173</c:v>
                </c:pt>
              </c:numCache>
            </c:numRef>
          </c:val>
          <c:extLst>
            <c:ext xmlns:c16="http://schemas.microsoft.com/office/drawing/2014/chart" uri="{C3380CC4-5D6E-409C-BE32-E72D297353CC}">
              <c16:uniqueId val="{00000006-9D4D-440C-A10B-BD46E833F7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57</c:v>
                </c:pt>
                <c:pt idx="3">
                  <c:v>46</c:v>
                </c:pt>
                <c:pt idx="6">
                  <c:v>35</c:v>
                </c:pt>
                <c:pt idx="9">
                  <c:v>73</c:v>
                </c:pt>
                <c:pt idx="12">
                  <c:v>83</c:v>
                </c:pt>
              </c:numCache>
            </c:numRef>
          </c:val>
          <c:extLst>
            <c:ext xmlns:c16="http://schemas.microsoft.com/office/drawing/2014/chart" uri="{C3380CC4-5D6E-409C-BE32-E72D297353CC}">
              <c16:uniqueId val="{00000007-9D4D-440C-A10B-BD46E833F7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4292</c:v>
                </c:pt>
                <c:pt idx="3">
                  <c:v>4053</c:v>
                </c:pt>
                <c:pt idx="6">
                  <c:v>3565</c:v>
                </c:pt>
                <c:pt idx="9">
                  <c:v>3149</c:v>
                </c:pt>
                <c:pt idx="12">
                  <c:v>2706</c:v>
                </c:pt>
              </c:numCache>
            </c:numRef>
          </c:val>
          <c:extLst>
            <c:ext xmlns:c16="http://schemas.microsoft.com/office/drawing/2014/chart" uri="{C3380CC4-5D6E-409C-BE32-E72D297353CC}">
              <c16:uniqueId val="{00000008-9D4D-440C-A10B-BD46E833F7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D4D-440C-A10B-BD46E833F7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5891</c:v>
                </c:pt>
                <c:pt idx="3">
                  <c:v>6138</c:v>
                </c:pt>
                <c:pt idx="6">
                  <c:v>5648</c:v>
                </c:pt>
                <c:pt idx="9">
                  <c:v>5988</c:v>
                </c:pt>
                <c:pt idx="12">
                  <c:v>5727</c:v>
                </c:pt>
              </c:numCache>
            </c:numRef>
          </c:val>
          <c:extLst>
            <c:ext xmlns:c16="http://schemas.microsoft.com/office/drawing/2014/chart" uri="{C3380CC4-5D6E-409C-BE32-E72D297353CC}">
              <c16:uniqueId val="{0000000A-9D4D-440C-A10B-BD46E833F72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D4D-440C-A10B-BD46E833F72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2424</c:v>
                </c:pt>
                <c:pt idx="1">
                  <c:v>2969</c:v>
                </c:pt>
                <c:pt idx="2">
                  <c:v>3585</c:v>
                </c:pt>
              </c:numCache>
            </c:numRef>
          </c:val>
          <c:extLst>
            <c:ext xmlns:c16="http://schemas.microsoft.com/office/drawing/2014/chart" uri="{C3380CC4-5D6E-409C-BE32-E72D297353CC}">
              <c16:uniqueId val="{00000000-2FAA-4D24-A406-AD3D9AC923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477</c:v>
                </c:pt>
                <c:pt idx="1">
                  <c:v>477</c:v>
                </c:pt>
                <c:pt idx="2">
                  <c:v>477</c:v>
                </c:pt>
              </c:numCache>
            </c:numRef>
          </c:val>
          <c:extLst>
            <c:ext xmlns:c16="http://schemas.microsoft.com/office/drawing/2014/chart" uri="{C3380CC4-5D6E-409C-BE32-E72D297353CC}">
              <c16:uniqueId val="{00000001-2FAA-4D24-A406-AD3D9AC923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1537</c:v>
                </c:pt>
                <c:pt idx="1">
                  <c:v>1904</c:v>
                </c:pt>
                <c:pt idx="2">
                  <c:v>2314</c:v>
                </c:pt>
              </c:numCache>
            </c:numRef>
          </c:val>
          <c:extLst>
            <c:ext xmlns:c16="http://schemas.microsoft.com/office/drawing/2014/chart" uri="{C3380CC4-5D6E-409C-BE32-E72D297353CC}">
              <c16:uniqueId val="{00000002-2FAA-4D24-A406-AD3D9AC923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{BC11F4EC-825D-4F95-81DF-ED90EB6A9C55}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10E-4667-B19B-AA5B7F4495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{C65CC6E3-21A6-4B55-94DC-B95C77BDC64D}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0E-4667-B19B-AA5B7F4495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{D2E8781F-28FF-45C8-8044-A96EE7AB9ADA}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0E-4667-B19B-AA5B7F4495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{CC8103AD-BB80-471B-88F4-F2AD764B659F}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0E-4667-B19B-AA5B7F4495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{7149AF9A-D63E-43D4-B44C-0AFBE0343262}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0E-4667-B19B-AA5B7F4495A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{0AADE0D0-BD51-4B44-BE77-A0C336C2AD77}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10E-4667-B19B-AA5B7F4495A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{EF6F2BD4-D04F-45F7-8F9F-727B6ED6F05C}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10E-4667-B19B-AA5B7F4495A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{8DD804DA-C160-4549-971D-A9CBDA6B3503}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10E-4667-B19B-AA5B7F4495A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{DC2AB07E-19FA-4472-8235-368A405E6B14}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10E-4667-B19B-AA5B7F4495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54.5</c:v>
                </c:pt>
                <c:pt idx="8">
                  <c:v>56.6</c:v>
                </c:pt>
                <c:pt idx="16">
                  <c:v>58.5</c:v>
                </c:pt>
                <c:pt idx="24">
                  <c:v>60.3</c:v>
                </c:pt>
                <c:pt idx="32">
                  <c:v>61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10E-4667-B19B-AA5B7F4495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{2B81F349-AB80-40F2-A559-7537494B0DA3}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10E-4667-B19B-AA5B7F4495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{63308199-3EA1-4798-A7A1-8C174FB764B0}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0E-4667-B19B-AA5B7F4495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{7E045D27-4D21-4E9B-A3B7-34EAE17FA78E}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0E-4667-B19B-AA5B7F4495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{C511C8B9-3983-44E7-B9FA-42E24635CD81}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0E-4667-B19B-AA5B7F4495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{5BE2E992-E2A6-425F-9095-F87A2CEEAB41}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0E-4667-B19B-AA5B7F4495A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{C83BBBCD-DF7F-4D2A-A258-544821EBD569}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10E-4667-B19B-AA5B7F4495A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{07563683-C394-4AAE-A710-E96A203F95DA}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10E-4667-B19B-AA5B7F4495A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{46695F3F-7E7F-4754-915A-86694B91378B}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10E-4667-B19B-AA5B7F4495A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{92261B02-85B3-49A2-BBED-E4755DDFBA6C}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10E-4667-B19B-AA5B7F4495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610E-4667-B19B-AA5B7F4495AB}"/>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{13F07853-2075-4027-9400-7821D5B947CE}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6FC-4C9E-A302-ECE6365B2F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{DE9A16D6-ACEE-4781-89A9-A544B9DA8770}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FC-4C9E-A302-ECE6365B2F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{6283C48F-8AB9-47F4-A9B6-C55E1DD937E1}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FC-4C9E-A302-ECE6365B2F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{38DFF14F-4512-43DD-8C23-D132398EDD60}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FC-4C9E-A302-ECE6365B2F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{C9448BC3-3FBA-428C-9615-20B3998B2B1B}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FC-4C9E-A302-ECE6365B2F0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{4FC3BA78-EF39-450E-9EDC-E2D66B5ED0F8}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6FC-4C9E-A302-ECE6365B2F0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{84C538C6-EEF0-4A6A-8CE6-1EF7D83F0444}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6FC-4C9E-A302-ECE6365B2F0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{6F8C1E91-19F7-4A84-9235-FF90F515882D}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6FC-4C9E-A302-ECE6365B2F0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{77D2067B-9B3B-4536-9F2C-7C92A3AF752F}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6FC-4C9E-A302-ECE6365B2F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6.1</c:v>
                </c:pt>
                <c:pt idx="16">
                  <c:v>5.3</c:v>
                </c:pt>
                <c:pt idx="24">
                  <c:v>4.5</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6FC-4C9E-A302-ECE6365B2F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{9D073B39-882B-451B-9014-7CD685C95E64}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6FC-4C9E-A302-ECE6365B2F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{CB3876C5-9FC8-445F-B705-C04691AA03D6}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FC-4C9E-A302-ECE6365B2F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{BE42992B-D876-4A28-B050-781698E691BE}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FC-4C9E-A302-ECE6365B2F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{F1690943-F68F-4A44-8E57-6F0CD936A8B6}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FC-4C9E-A302-ECE6365B2F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{192E00D2-4B63-4C7B-921C-0356A2066027}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FC-4C9E-A302-ECE6365B2F0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{D369F8C6-9613-4DE7-B381-FA41F4F005EB}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6FC-4C9E-A302-ECE6365B2F0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{64B99C09-0574-40EF-A2E2-0E38B38DC95E}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6FC-4C9E-A302-ECE6365B2F0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{51D9F33E-501D-4E37-97B9-8D3FA5446762}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6FC-4C9E-A302-ECE6365B2F0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{464CB9A8-CA71-4B99-8981-102F7A1BC535}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6FC-4C9E-A302-ECE6365B2F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06FC-4C9E-A302-ECE6365B2F0A}"/>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にかけて合併特例債等における元利償還金支払額が増加したため、実質公債費比率の分子の金額は昨年度より増加している。地方債の借入については普通交付税の基準財政需要額に対する算入率の高いものに限定するなどし、実質公債比率の上昇を引き続き抑え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満期一括償還地方債の起債は無し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については地方債の現在高、公営企業債等繰入見込額の減少が進んだ。それに加えて、財政調整基金等の積立による基金総額が大きく増加したことから、充当可能財源が将来負担額を上回っている状況が続いている。今後も、世代間での負担バランスを考慮しつつ将来負担額の抑制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三重県多気町</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における基金総額は昨年度から１，０２６百万円の増額となった。大きな要因は土地開発公社から貸付金の返還金があり、それらを含めた積立により財政調整基金が６１６百万円増加したこと及びふるさと納税の増加に伴いふるさと応援基金の残高が増加し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教育、福祉施設建設整備基金については法及び条例に基づく適切な積立を続けるとともに、基金の取崩しに頼った財政運営にならないように中長期計画に基づき運営していく。他の目的基金については設置目的に基づき適切に運用管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・教育、福祉施設建設整備基金・・・教育福祉施設の建設整備の為に積立、利用。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・ふるさと振興基金・・・地域振興の為に積立、利用。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・ふるさと応援基金・・・ふるさと納税による寄附金収入について、基金に積立し、納税者の使途に応じて翌年度以降に利用。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・福祉基金・・・高齢者社会に対応した地域福祉向上に対して利用。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・多気町、シャープ国際交流基金・・・国際交流事業、中学生等海外派遣事業に利用。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・教育、福祉施設建設整備基金・・・条例に定める積立７０百万円を実施した。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町内の商工業振興の為の電化製品購入費助成金の財源として１百万円、移住定住促進補助金に２３百万円、松阪牛を使った給食の提供に１．５百万円など、計５３百万円を取崩し、積立については２００百万円の積立を実施した結果、１４７百万円の増額となっ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・多気町、シャープ国際交流基金・・・新型コロナウイルス感染症拡大防止のため、中学生の国際交流事業等が中止となったため大きな増減はなかった。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施設建設整備基金については今後、施設更新等の財源として活用が見込まれている。条例に定める積立を維持しつつ施設の更新費用を抑えることで基金に依存しない施設整備に努める。令和２年度から新設したふるさと納税を活用するためのふるさと応援基金については、寄附者の思いを事業に反映できるように充当事業を精査のうえ活用していく。他の基金については基金の設置目的に応じた効果が得られるよう基金の取崩しの際は、内容を精査する。また合併特例債を活用した合併振興基金を設置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・前年度剰余金の定期積立１７４百万円を含め合計で６１６百万円の積立を実施したことにより残高は増加している。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・法に定める定期的な積立を行い、基金繰入に依存した予算編成にならないよう、計画的な資金計画に基づき運用していく。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基金の利子分のみ増加し変動はない。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公債費負担の平準化の為に利用する。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73</xdr:col>
      <xdr:colOff>34925</xdr:colOff>
      <xdr:row>0</xdr:row>
      <xdr:rowOff>190500</xdr:rowOff>
    </xdr:from>
    <xdr:to>
      <xdr:col>87</xdr:col>
      <xdr:colOff>28575</xdr:colOff>
      <xdr:row>1</xdr:row>
      <xdr:rowOff>206375</xdr:rowOff>
    </xdr:to>
    <xdr:sp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14,176
14,043
103.06
10,175,537
9,774,842
368,817
5,611,140
5,726,522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有形固定資産減価償却率は類似団体より低い水準にあるものの、施設の老朽化に伴い比率は年々上昇している。今後は令和</a:t>
          </a:r>
          <a:r>
            <a:rPr kumimoji="1" lang="en-US" altLang="ja-JP" sz="1100">
              <a:latin typeface="ＭＳ Ｐゴシック" panose="020B0600070205080204" pitchFamily="50" charset="-128"/>
              <a:ea typeface="ＭＳ Ｐゴシック" panose="020B0600070205080204" pitchFamily="50" charset="-128"/>
            </a:rPr>
            <a:t>2年度に策定した公共施設個別計画に基づき、各施設の状況や人口規模に応じた施設管理を行っていく。</a:t>
          </a:r>
        </a:p>
      </xdr:txBody>
    </xdr:sp>
    <xdr:clientData/>
  </xdr:twoCellAnchor>
  <xdr:oneCellAnchor>
    <xdr:from>
      <xdr:col>4</xdr:col>
      <xdr:colOff>174625</xdr:colOff>
      <xdr:row>23</xdr:row>
      <xdr:rowOff>47625</xdr:rowOff>
    </xdr:from>
    <xdr:ext cx="349839" cy="225703"/>
    <xdr:sp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75" name="直線コネクタ 74"/>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textlink="">
      <xdr:nvSpPr>
        <xdr:cNvPr id="76" name="有形固定資産減価償却率最小値テキスト"/>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77" name="直線コネクタ 76"/>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textlink="">
      <xdr:nvSpPr>
        <xdr:cNvPr id="78"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9" name="直線コネクタ 78"/>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textlink="">
      <xdr:nvSpPr>
        <xdr:cNvPr id="8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textlink="">
      <xdr:nvSpPr>
        <xdr:cNvPr id="81" name="フローチャート: 判断 8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textlink="">
      <xdr:nvSpPr>
        <xdr:cNvPr id="82" name="フローチャート: 判断 8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textlink="">
      <xdr:nvSpPr>
        <xdr:cNvPr id="83" name="フローチャート: 判断 82"/>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textlink="">
      <xdr:nvSpPr>
        <xdr:cNvPr id="84" name="フローチャート: 判断 83"/>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textlink="">
      <xdr:nvSpPr>
        <xdr:cNvPr id="85" name="フローチャート: 判断 8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textlink="">
      <xdr:nvSpPr>
        <xdr:cNvPr id="91" name="楕円 90"/>
        <xdr:cNvSpPr/>
      </xdr:nvSpPr>
      <xdr:spPr>
        <a:xfrm>
          <a:off x="47117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125535</xdr:rowOff>
    </xdr:from>
    <xdr:ext cx="405111" cy="259045"/>
    <xdr:sp textlink="">
      <xdr:nvSpPr>
        <xdr:cNvPr id="92" name="有形固定資産減価償却率該当値テキスト"/>
        <xdr:cNvSpPr txBox="1"/>
      </xdr:nvSpPr>
      <xdr:spPr>
        <a:xfrm>
          <a:off x="4813300" y="586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77470</xdr:rowOff>
    </xdr:from>
    <xdr:to>
      <xdr:col>19</xdr:col>
      <xdr:colOff>187325</xdr:colOff>
      <xdr:row>31</xdr:row>
      <xdr:rowOff>7620</xdr:rowOff>
    </xdr:to>
    <xdr:sp textlink="">
      <xdr:nvSpPr>
        <xdr:cNvPr id="93" name="楕円 92"/>
        <xdr:cNvSpPr/>
      </xdr:nvSpPr>
      <xdr:spPr>
        <a:xfrm>
          <a:off x="4000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128270</xdr:rowOff>
    </xdr:from>
    <xdr:to>
      <xdr:col>23</xdr:col>
      <xdr:colOff>85725</xdr:colOff>
      <xdr:row>30</xdr:row>
      <xdr:rowOff>153458</xdr:rowOff>
    </xdr:to>
    <xdr:cxnSp macro="">
      <xdr:nvCxnSpPr>
        <xdr:cNvPr id="94" name="直線コネクタ 93"/>
        <xdr:cNvCxnSpPr/>
      </xdr:nvCxnSpPr>
      <xdr:spPr>
        <a:xfrm>
          <a:off x="4051300" y="6043295"/>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12700</xdr:rowOff>
    </xdr:from>
    <xdr:to>
      <xdr:col>15</xdr:col>
      <xdr:colOff>187325</xdr:colOff>
      <xdr:row>30</xdr:row>
      <xdr:rowOff>114300</xdr:rowOff>
    </xdr:to>
    <xdr:sp textlink="">
      <xdr:nvSpPr>
        <xdr:cNvPr id="95" name="楕円 94"/>
        <xdr:cNvSpPr/>
      </xdr:nvSpPr>
      <xdr:spPr>
        <a:xfrm>
          <a:off x="3238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63500</xdr:rowOff>
    </xdr:from>
    <xdr:to>
      <xdr:col>19</xdr:col>
      <xdr:colOff>136525</xdr:colOff>
      <xdr:row>30</xdr:row>
      <xdr:rowOff>128270</xdr:rowOff>
    </xdr:to>
    <xdr:cxnSp macro="">
      <xdr:nvCxnSpPr>
        <xdr:cNvPr id="96" name="直線コネクタ 95"/>
        <xdr:cNvCxnSpPr/>
      </xdr:nvCxnSpPr>
      <xdr:spPr>
        <a:xfrm>
          <a:off x="3289300" y="597852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115782</xdr:rowOff>
    </xdr:from>
    <xdr:to>
      <xdr:col>11</xdr:col>
      <xdr:colOff>187325</xdr:colOff>
      <xdr:row>30</xdr:row>
      <xdr:rowOff>45932</xdr:rowOff>
    </xdr:to>
    <xdr:sp textlink="">
      <xdr:nvSpPr>
        <xdr:cNvPr id="97" name="楕円 96"/>
        <xdr:cNvSpPr/>
      </xdr:nvSpPr>
      <xdr:spPr>
        <a:xfrm>
          <a:off x="24765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166582</xdr:rowOff>
    </xdr:from>
    <xdr:to>
      <xdr:col>15</xdr:col>
      <xdr:colOff>136525</xdr:colOff>
      <xdr:row>30</xdr:row>
      <xdr:rowOff>63500</xdr:rowOff>
    </xdr:to>
    <xdr:cxnSp macro="">
      <xdr:nvCxnSpPr>
        <xdr:cNvPr id="98" name="直線コネクタ 97"/>
        <xdr:cNvCxnSpPr/>
      </xdr:nvCxnSpPr>
      <xdr:spPr>
        <a:xfrm>
          <a:off x="2527300" y="5910157"/>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40217</xdr:rowOff>
    </xdr:from>
    <xdr:to>
      <xdr:col>7</xdr:col>
      <xdr:colOff>187325</xdr:colOff>
      <xdr:row>29</xdr:row>
      <xdr:rowOff>141817</xdr:rowOff>
    </xdr:to>
    <xdr:sp textlink="">
      <xdr:nvSpPr>
        <xdr:cNvPr id="99" name="楕円 98"/>
        <xdr:cNvSpPr/>
      </xdr:nvSpPr>
      <xdr:spPr>
        <a:xfrm>
          <a:off x="1714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91017</xdr:rowOff>
    </xdr:from>
    <xdr:to>
      <xdr:col>11</xdr:col>
      <xdr:colOff>136525</xdr:colOff>
      <xdr:row>29</xdr:row>
      <xdr:rowOff>166582</xdr:rowOff>
    </xdr:to>
    <xdr:cxnSp macro="">
      <xdr:nvCxnSpPr>
        <xdr:cNvPr id="100" name="直線コネクタ 99"/>
        <xdr:cNvCxnSpPr/>
      </xdr:nvCxnSpPr>
      <xdr:spPr>
        <a:xfrm>
          <a:off x="1765300" y="5834592"/>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textlink="">
      <xdr:nvSpPr>
        <xdr:cNvPr id="101" name="n_1ave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textlink="">
      <xdr:nvSpPr>
        <xdr:cNvPr id="102" name="n_2aveValue有形固定資産減価償却率"/>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textlink="">
      <xdr:nvSpPr>
        <xdr:cNvPr id="103" name="n_3aveValue有形固定資産減価償却率"/>
        <xdr:cNvSpPr txBox="1"/>
      </xdr:nvSpPr>
      <xdr:spPr>
        <a:xfrm>
          <a:off x="2324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textlink="">
      <xdr:nvSpPr>
        <xdr:cNvPr id="104" name="n_4aveValue有形固定資産減価償却率"/>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24147</xdr:rowOff>
    </xdr:from>
    <xdr:ext cx="405111" cy="259045"/>
    <xdr:sp textlink="">
      <xdr:nvSpPr>
        <xdr:cNvPr id="105" name="n_1mainValue有形固定資産減価償却率"/>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130827</xdr:rowOff>
    </xdr:from>
    <xdr:ext cx="405111" cy="259045"/>
    <xdr:sp textlink="">
      <xdr:nvSpPr>
        <xdr:cNvPr id="106" name="n_2mainValue有形固定資産減価償却率"/>
        <xdr:cNvSpPr txBox="1"/>
      </xdr:nvSpPr>
      <xdr:spPr>
        <a:xfrm>
          <a:off x="3086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62459</xdr:rowOff>
    </xdr:from>
    <xdr:ext cx="405111" cy="259045"/>
    <xdr:sp textlink="">
      <xdr:nvSpPr>
        <xdr:cNvPr id="107" name="n_3mainValue有形固定資産減価償却率"/>
        <xdr:cNvSpPr txBox="1"/>
      </xdr:nvSpPr>
      <xdr:spPr>
        <a:xfrm>
          <a:off x="2324744"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158344</xdr:rowOff>
    </xdr:from>
    <xdr:ext cx="405111" cy="259045"/>
    <xdr:sp textlink="">
      <xdr:nvSpPr>
        <xdr:cNvPr id="108" name="n_4mainValue有形固定資産減価償却率"/>
        <xdr:cNvSpPr txBox="1"/>
      </xdr:nvSpPr>
      <xdr:spPr>
        <a:xfrm>
          <a:off x="1562744"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充当可能な基金残高の増加により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比率の改善が進んでおり、</a:t>
          </a:r>
          <a:r>
            <a:rPr kumimoji="1" lang="ja-JP" altLang="en-US" sz="1100">
              <a:latin typeface="ＭＳ Ｐゴシック" panose="020B0600070205080204" pitchFamily="50" charset="-128"/>
              <a:ea typeface="ＭＳ Ｐゴシック" panose="020B0600070205080204" pitchFamily="50" charset="-128"/>
            </a:rPr>
            <a:t>類似団体平均を下回っている。ただし、今後は合併特例債をはじめ地方債の借入を伴う大規模事業が続くことから、適切な事業規模による地方債発行額の抑制を行っていく。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textlink="">
      <xdr:nvSpPr>
        <xdr:cNvPr id="126" name="テキスト ボックス 12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37" name="直線コネクタ 136"/>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textlink="">
      <xdr:nvSpPr>
        <xdr:cNvPr id="138" name="債務償還比率最小値テキスト"/>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9" name="直線コネクタ 138"/>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textlink="">
      <xdr:nvSpPr>
        <xdr:cNvPr id="142" name="債務償還比率平均値テキスト"/>
        <xdr:cNvSpPr txBox="1"/>
      </xdr:nvSpPr>
      <xdr:spPr>
        <a:xfrm>
          <a:off x="14846300" y="5958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textlink="">
      <xdr:nvSpPr>
        <xdr:cNvPr id="143" name="フローチャート: 判断 142"/>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textlink="">
      <xdr:nvSpPr>
        <xdr:cNvPr id="144" name="フローチャート: 判断 143"/>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textlink="">
      <xdr:nvSpPr>
        <xdr:cNvPr id="145" name="フローチャート: 判断 144"/>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textlink="">
      <xdr:nvSpPr>
        <xdr:cNvPr id="146" name="フローチャート: 判断 145"/>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textlink="">
      <xdr:nvSpPr>
        <xdr:cNvPr id="147" name="フローチャート: 判断 146"/>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138790</xdr:rowOff>
    </xdr:from>
    <xdr:to>
      <xdr:col>76</xdr:col>
      <xdr:colOff>73025</xdr:colOff>
      <xdr:row>28</xdr:row>
      <xdr:rowOff>68940</xdr:rowOff>
    </xdr:to>
    <xdr:sp textlink="">
      <xdr:nvSpPr>
        <xdr:cNvPr id="153" name="楕円 152"/>
        <xdr:cNvSpPr/>
      </xdr:nvSpPr>
      <xdr:spPr>
        <a:xfrm>
          <a:off x="14744700" y="553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161667</xdr:rowOff>
    </xdr:from>
    <xdr:ext cx="469744" cy="259045"/>
    <xdr:sp textlink="">
      <xdr:nvSpPr>
        <xdr:cNvPr id="154" name="債務償還比率該当値テキスト"/>
        <xdr:cNvSpPr txBox="1"/>
      </xdr:nvSpPr>
      <xdr:spPr>
        <a:xfrm>
          <a:off x="14846300" y="539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135393</xdr:rowOff>
    </xdr:from>
    <xdr:to>
      <xdr:col>72</xdr:col>
      <xdr:colOff>123825</xdr:colOff>
      <xdr:row>30</xdr:row>
      <xdr:rowOff>65543</xdr:rowOff>
    </xdr:to>
    <xdr:sp textlink="">
      <xdr:nvSpPr>
        <xdr:cNvPr id="155" name="楕円 154"/>
        <xdr:cNvSpPr/>
      </xdr:nvSpPr>
      <xdr:spPr>
        <a:xfrm>
          <a:off x="14033500" y="58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18140</xdr:rowOff>
    </xdr:from>
    <xdr:to>
      <xdr:col>76</xdr:col>
      <xdr:colOff>22225</xdr:colOff>
      <xdr:row>30</xdr:row>
      <xdr:rowOff>14743</xdr:rowOff>
    </xdr:to>
    <xdr:cxnSp macro="">
      <xdr:nvCxnSpPr>
        <xdr:cNvPr id="156" name="直線コネクタ 155"/>
        <xdr:cNvCxnSpPr/>
      </xdr:nvCxnSpPr>
      <xdr:spPr>
        <a:xfrm flipV="1">
          <a:off x="14084300" y="5590265"/>
          <a:ext cx="711200" cy="3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166518</xdr:rowOff>
    </xdr:from>
    <xdr:to>
      <xdr:col>68</xdr:col>
      <xdr:colOff>123825</xdr:colOff>
      <xdr:row>30</xdr:row>
      <xdr:rowOff>96668</xdr:rowOff>
    </xdr:to>
    <xdr:sp textlink="">
      <xdr:nvSpPr>
        <xdr:cNvPr id="157" name="楕円 156"/>
        <xdr:cNvSpPr/>
      </xdr:nvSpPr>
      <xdr:spPr>
        <a:xfrm>
          <a:off x="13271500" y="591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14743</xdr:rowOff>
    </xdr:from>
    <xdr:to>
      <xdr:col>72</xdr:col>
      <xdr:colOff>73025</xdr:colOff>
      <xdr:row>30</xdr:row>
      <xdr:rowOff>45868</xdr:rowOff>
    </xdr:to>
    <xdr:cxnSp macro="">
      <xdr:nvCxnSpPr>
        <xdr:cNvPr id="158" name="直線コネクタ 157"/>
        <xdr:cNvCxnSpPr/>
      </xdr:nvCxnSpPr>
      <xdr:spPr>
        <a:xfrm flipV="1">
          <a:off x="13322300" y="5929768"/>
          <a:ext cx="762000" cy="3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108415</xdr:rowOff>
    </xdr:from>
    <xdr:to>
      <xdr:col>64</xdr:col>
      <xdr:colOff>123825</xdr:colOff>
      <xdr:row>31</xdr:row>
      <xdr:rowOff>38565</xdr:rowOff>
    </xdr:to>
    <xdr:sp textlink="">
      <xdr:nvSpPr>
        <xdr:cNvPr id="159" name="楕円 158"/>
        <xdr:cNvSpPr/>
      </xdr:nvSpPr>
      <xdr:spPr>
        <a:xfrm>
          <a:off x="12509500" y="602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45868</xdr:rowOff>
    </xdr:from>
    <xdr:to>
      <xdr:col>68</xdr:col>
      <xdr:colOff>73025</xdr:colOff>
      <xdr:row>30</xdr:row>
      <xdr:rowOff>159215</xdr:rowOff>
    </xdr:to>
    <xdr:cxnSp macro="">
      <xdr:nvCxnSpPr>
        <xdr:cNvPr id="160" name="直線コネクタ 159"/>
        <xdr:cNvCxnSpPr/>
      </xdr:nvCxnSpPr>
      <xdr:spPr>
        <a:xfrm flipV="1">
          <a:off x="12560300" y="5960893"/>
          <a:ext cx="762000" cy="1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70273</xdr:rowOff>
    </xdr:from>
    <xdr:to>
      <xdr:col>60</xdr:col>
      <xdr:colOff>123825</xdr:colOff>
      <xdr:row>31</xdr:row>
      <xdr:rowOff>423</xdr:rowOff>
    </xdr:to>
    <xdr:sp textlink="">
      <xdr:nvSpPr>
        <xdr:cNvPr id="161" name="楕円 160"/>
        <xdr:cNvSpPr/>
      </xdr:nvSpPr>
      <xdr:spPr>
        <a:xfrm>
          <a:off x="11747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121073</xdr:rowOff>
    </xdr:from>
    <xdr:to>
      <xdr:col>64</xdr:col>
      <xdr:colOff>73025</xdr:colOff>
      <xdr:row>30</xdr:row>
      <xdr:rowOff>159215</xdr:rowOff>
    </xdr:to>
    <xdr:cxnSp macro="">
      <xdr:nvCxnSpPr>
        <xdr:cNvPr id="162" name="直線コネクタ 161"/>
        <xdr:cNvCxnSpPr/>
      </xdr:nvCxnSpPr>
      <xdr:spPr>
        <a:xfrm>
          <a:off x="11798300" y="6036098"/>
          <a:ext cx="762000" cy="3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textlink="">
      <xdr:nvSpPr>
        <xdr:cNvPr id="163" name="n_1aveValue債務償還比率"/>
        <xdr:cNvSpPr txBox="1"/>
      </xdr:nvSpPr>
      <xdr:spPr>
        <a:xfrm>
          <a:off x="13836727" y="630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24306</xdr:rowOff>
    </xdr:from>
    <xdr:ext cx="469744" cy="259045"/>
    <xdr:sp textlink="">
      <xdr:nvSpPr>
        <xdr:cNvPr id="164" name="n_2aveValue債務償還比率"/>
        <xdr:cNvSpPr txBox="1"/>
      </xdr:nvSpPr>
      <xdr:spPr>
        <a:xfrm>
          <a:off x="13087427" y="628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31323</xdr:rowOff>
    </xdr:from>
    <xdr:ext cx="469744" cy="259045"/>
    <xdr:sp textlink="">
      <xdr:nvSpPr>
        <xdr:cNvPr id="165" name="n_3aveValue債務償還比率"/>
        <xdr:cNvSpPr txBox="1"/>
      </xdr:nvSpPr>
      <xdr:spPr>
        <a:xfrm>
          <a:off x="12325427" y="628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59569</xdr:rowOff>
    </xdr:from>
    <xdr:ext cx="469744" cy="259045"/>
    <xdr:sp textlink="">
      <xdr:nvSpPr>
        <xdr:cNvPr id="166" name="n_4aveValue債務償還比率"/>
        <xdr:cNvSpPr txBox="1"/>
      </xdr:nvSpPr>
      <xdr:spPr>
        <a:xfrm>
          <a:off x="11563427" y="63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82070</xdr:rowOff>
    </xdr:from>
    <xdr:ext cx="469744" cy="259045"/>
    <xdr:sp textlink="">
      <xdr:nvSpPr>
        <xdr:cNvPr id="167" name="n_1mainValue債務償還比率"/>
        <xdr:cNvSpPr txBox="1"/>
      </xdr:nvSpPr>
      <xdr:spPr>
        <a:xfrm>
          <a:off x="13836727" y="565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113195</xdr:rowOff>
    </xdr:from>
    <xdr:ext cx="469744" cy="259045"/>
    <xdr:sp textlink="">
      <xdr:nvSpPr>
        <xdr:cNvPr id="168" name="n_2mainValue債務償還比率"/>
        <xdr:cNvSpPr txBox="1"/>
      </xdr:nvSpPr>
      <xdr:spPr>
        <a:xfrm>
          <a:off x="13087427" y="568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55092</xdr:rowOff>
    </xdr:from>
    <xdr:ext cx="469744" cy="259045"/>
    <xdr:sp textlink="">
      <xdr:nvSpPr>
        <xdr:cNvPr id="169" name="n_3mainValue債務償還比率"/>
        <xdr:cNvSpPr txBox="1"/>
      </xdr:nvSpPr>
      <xdr:spPr>
        <a:xfrm>
          <a:off x="12325427" y="579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16950</xdr:rowOff>
    </xdr:from>
    <xdr:ext cx="469744" cy="259045"/>
    <xdr:sp textlink="">
      <xdr:nvSpPr>
        <xdr:cNvPr id="170" name="n_4mainValue債務償還比率"/>
        <xdr:cNvSpPr txBox="1"/>
      </xdr:nvSpPr>
      <xdr:spPr>
        <a:xfrm>
          <a:off x="11563427" y="576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14,176
14,043
103.06
10,175,537
9,774,842
368,817
5,611,140
5,726,522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textlink="">
      <xdr:nvSpPr>
        <xdr:cNvPr id="58" name="【道路】&#10;有形固定資産減価償却率最小値テキスト"/>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textlink="">
      <xdr:nvSpPr>
        <xdr:cNvPr id="60"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textlink="">
      <xdr:nvSpPr>
        <xdr:cNvPr id="62" name="【道路】&#10;有形固定資産減価償却率平均値テキスト"/>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textlink="">
      <xdr:nvSpPr>
        <xdr:cNvPr id="64" name="フローチャート: 判断 63"/>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textlink="">
      <xdr:nvSpPr>
        <xdr:cNvPr id="65" name="フローチャート: 判断 64"/>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textlink="">
      <xdr:nvSpPr>
        <xdr:cNvPr id="66" name="フローチャート: 判断 65"/>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textlink="">
      <xdr:nvSpPr>
        <xdr:cNvPr id="67" name="フローチャート: 判断 66"/>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xdr:rowOff>
    </xdr:from>
    <xdr:to>
      <xdr:col>24</xdr:col>
      <xdr:colOff>114300</xdr:colOff>
      <xdr:row>37</xdr:row>
      <xdr:rowOff>106045</xdr:rowOff>
    </xdr:to>
    <xdr:sp textlink="">
      <xdr:nvSpPr>
        <xdr:cNvPr id="73" name="楕円 72"/>
        <xdr:cNvSpPr/>
      </xdr:nvSpPr>
      <xdr:spPr>
        <a:xfrm>
          <a:off x="45847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27322</xdr:rowOff>
    </xdr:from>
    <xdr:ext cx="405111" cy="259045"/>
    <xdr:sp textlink="">
      <xdr:nvSpPr>
        <xdr:cNvPr id="74" name="【道路】&#10;有形固定資産減価償却率該当値テキスト"/>
        <xdr:cNvSpPr txBox="1"/>
      </xdr:nvSpPr>
      <xdr:spPr>
        <a:xfrm>
          <a:off x="4673600"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xdr:rowOff>
    </xdr:from>
    <xdr:to>
      <xdr:col>20</xdr:col>
      <xdr:colOff>38100</xdr:colOff>
      <xdr:row>37</xdr:row>
      <xdr:rowOff>111760</xdr:rowOff>
    </xdr:to>
    <xdr:sp textlink="">
      <xdr:nvSpPr>
        <xdr:cNvPr id="75" name="楕円 74"/>
        <xdr:cNvSpPr/>
      </xdr:nvSpPr>
      <xdr:spPr>
        <a:xfrm>
          <a:off x="3746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55245</xdr:rowOff>
    </xdr:from>
    <xdr:to>
      <xdr:col>24</xdr:col>
      <xdr:colOff>63500</xdr:colOff>
      <xdr:row>37</xdr:row>
      <xdr:rowOff>60960</xdr:rowOff>
    </xdr:to>
    <xdr:cxnSp macro="">
      <xdr:nvCxnSpPr>
        <xdr:cNvPr id="76" name="直線コネクタ 75"/>
        <xdr:cNvCxnSpPr/>
      </xdr:nvCxnSpPr>
      <xdr:spPr>
        <a:xfrm flipV="1">
          <a:off x="3797300" y="63988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145415</xdr:rowOff>
    </xdr:from>
    <xdr:to>
      <xdr:col>15</xdr:col>
      <xdr:colOff>101600</xdr:colOff>
      <xdr:row>37</xdr:row>
      <xdr:rowOff>75565</xdr:rowOff>
    </xdr:to>
    <xdr:sp textlink="">
      <xdr:nvSpPr>
        <xdr:cNvPr id="77" name="楕円 76"/>
        <xdr:cNvSpPr/>
      </xdr:nvSpPr>
      <xdr:spPr>
        <a:xfrm>
          <a:off x="2857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24765</xdr:rowOff>
    </xdr:from>
    <xdr:to>
      <xdr:col>19</xdr:col>
      <xdr:colOff>177800</xdr:colOff>
      <xdr:row>37</xdr:row>
      <xdr:rowOff>60960</xdr:rowOff>
    </xdr:to>
    <xdr:cxnSp macro="">
      <xdr:nvCxnSpPr>
        <xdr:cNvPr id="78" name="直線コネクタ 77"/>
        <xdr:cNvCxnSpPr/>
      </xdr:nvCxnSpPr>
      <xdr:spPr>
        <a:xfrm>
          <a:off x="2908300" y="63684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109220</xdr:rowOff>
    </xdr:from>
    <xdr:to>
      <xdr:col>10</xdr:col>
      <xdr:colOff>165100</xdr:colOff>
      <xdr:row>37</xdr:row>
      <xdr:rowOff>39370</xdr:rowOff>
    </xdr:to>
    <xdr:sp textlink="">
      <xdr:nvSpPr>
        <xdr:cNvPr id="79" name="楕円 78"/>
        <xdr:cNvSpPr/>
      </xdr:nvSpPr>
      <xdr:spPr>
        <a:xfrm>
          <a:off x="1968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160020</xdr:rowOff>
    </xdr:from>
    <xdr:to>
      <xdr:col>15</xdr:col>
      <xdr:colOff>50800</xdr:colOff>
      <xdr:row>37</xdr:row>
      <xdr:rowOff>24765</xdr:rowOff>
    </xdr:to>
    <xdr:cxnSp macro="">
      <xdr:nvCxnSpPr>
        <xdr:cNvPr id="80" name="直線コネクタ 79"/>
        <xdr:cNvCxnSpPr/>
      </xdr:nvCxnSpPr>
      <xdr:spPr>
        <a:xfrm>
          <a:off x="2019300" y="63322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78740</xdr:rowOff>
    </xdr:from>
    <xdr:to>
      <xdr:col>6</xdr:col>
      <xdr:colOff>38100</xdr:colOff>
      <xdr:row>37</xdr:row>
      <xdr:rowOff>8890</xdr:rowOff>
    </xdr:to>
    <xdr:sp textlink="">
      <xdr:nvSpPr>
        <xdr:cNvPr id="81" name="楕円 80"/>
        <xdr:cNvSpPr/>
      </xdr:nvSpPr>
      <xdr:spPr>
        <a:xfrm>
          <a:off x="1079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129540</xdr:rowOff>
    </xdr:from>
    <xdr:to>
      <xdr:col>10</xdr:col>
      <xdr:colOff>114300</xdr:colOff>
      <xdr:row>36</xdr:row>
      <xdr:rowOff>160020</xdr:rowOff>
    </xdr:to>
    <xdr:cxnSp macro="">
      <xdr:nvCxnSpPr>
        <xdr:cNvPr id="82" name="直線コネクタ 81"/>
        <xdr:cNvCxnSpPr/>
      </xdr:nvCxnSpPr>
      <xdr:spPr>
        <a:xfrm>
          <a:off x="1130300" y="6301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textlink="">
      <xdr:nvSpPr>
        <xdr:cNvPr id="83" name="n_1aveValue【道路】&#10;有形固定資産減価償却率"/>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156227</xdr:rowOff>
    </xdr:from>
    <xdr:ext cx="405111" cy="259045"/>
    <xdr:sp textlink="">
      <xdr:nvSpPr>
        <xdr:cNvPr id="84" name="n_2aveValue【道路】&#10;有形固定資産減価償却率"/>
        <xdr:cNvSpPr txBox="1"/>
      </xdr:nvSpPr>
      <xdr:spPr>
        <a:xfrm>
          <a:off x="2705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textlink="">
      <xdr:nvSpPr>
        <xdr:cNvPr id="85" name="n_3aveValue【道路】&#10;有形固定資産減価償却率"/>
        <xdr:cNvSpPr txBox="1"/>
      </xdr:nvSpPr>
      <xdr:spPr>
        <a:xfrm>
          <a:off x="1816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textlink="">
      <xdr:nvSpPr>
        <xdr:cNvPr id="86" name="n_4aveValue【道路】&#10;有形固定資産減価償却率"/>
        <xdr:cNvSpPr txBox="1"/>
      </xdr:nvSpPr>
      <xdr:spPr>
        <a:xfrm>
          <a:off x="927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128287</xdr:rowOff>
    </xdr:from>
    <xdr:ext cx="405111" cy="259045"/>
    <xdr:sp textlink="">
      <xdr:nvSpPr>
        <xdr:cNvPr id="87" name="n_1mainValue【道路】&#10;有形固定資産減価償却率"/>
        <xdr:cNvSpPr txBox="1"/>
      </xdr:nvSpPr>
      <xdr:spPr>
        <a:xfrm>
          <a:off x="3582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92092</xdr:rowOff>
    </xdr:from>
    <xdr:ext cx="405111" cy="259045"/>
    <xdr:sp textlink="">
      <xdr:nvSpPr>
        <xdr:cNvPr id="88" name="n_2mainValue【道路】&#10;有形固定資産減価償却率"/>
        <xdr:cNvSpPr txBox="1"/>
      </xdr:nvSpPr>
      <xdr:spPr>
        <a:xfrm>
          <a:off x="2705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55897</xdr:rowOff>
    </xdr:from>
    <xdr:ext cx="405111" cy="259045"/>
    <xdr:sp textlink="">
      <xdr:nvSpPr>
        <xdr:cNvPr id="89" name="n_3mainValue【道路】&#10;有形固定資産減価償却率"/>
        <xdr:cNvSpPr txBox="1"/>
      </xdr:nvSpPr>
      <xdr:spPr>
        <a:xfrm>
          <a:off x="1816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25417</xdr:rowOff>
    </xdr:from>
    <xdr:ext cx="405111" cy="259045"/>
    <xdr:sp textlink="">
      <xdr:nvSpPr>
        <xdr:cNvPr id="90" name="n_4mainValue【道路】&#10;有形固定資産減価償却率"/>
        <xdr:cNvSpPr txBox="1"/>
      </xdr:nvSpPr>
      <xdr:spPr>
        <a:xfrm>
          <a:off x="927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textlink="">
      <xdr:nvSpPr>
        <xdr:cNvPr id="115" name="【道路】&#10;一人当たり延長最小値テキスト"/>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textlink="">
      <xdr:nvSpPr>
        <xdr:cNvPr id="117" name="【道路】&#10;一人当たり延長最大値テキスト"/>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73112</xdr:rowOff>
    </xdr:from>
    <xdr:ext cx="534377" cy="259045"/>
    <xdr:sp textlink="">
      <xdr:nvSpPr>
        <xdr:cNvPr id="119" name="【道路】&#10;一人当たり延長平均値テキスト"/>
        <xdr:cNvSpPr txBox="1"/>
      </xdr:nvSpPr>
      <xdr:spPr>
        <a:xfrm>
          <a:off x="10515600" y="6588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textlink="">
      <xdr:nvSpPr>
        <xdr:cNvPr id="120" name="フローチャート: 判断 119"/>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textlink="">
      <xdr:nvSpPr>
        <xdr:cNvPr id="121" name="フローチャート: 判断 120"/>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textlink="">
      <xdr:nvSpPr>
        <xdr:cNvPr id="122" name="フローチャート: 判断 121"/>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textlink="">
      <xdr:nvSpPr>
        <xdr:cNvPr id="123" name="フローチャート: 判断 122"/>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textlink="">
      <xdr:nvSpPr>
        <xdr:cNvPr id="124" name="フローチャート: 判断 123"/>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38659</xdr:rowOff>
    </xdr:from>
    <xdr:to>
      <xdr:col>55</xdr:col>
      <xdr:colOff>50800</xdr:colOff>
      <xdr:row>38</xdr:row>
      <xdr:rowOff>140259</xdr:rowOff>
    </xdr:to>
    <xdr:sp textlink="">
      <xdr:nvSpPr>
        <xdr:cNvPr id="130" name="楕円 129"/>
        <xdr:cNvSpPr/>
      </xdr:nvSpPr>
      <xdr:spPr>
        <a:xfrm>
          <a:off x="10426700" y="65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61536</xdr:rowOff>
    </xdr:from>
    <xdr:ext cx="534377" cy="259045"/>
    <xdr:sp textlink="">
      <xdr:nvSpPr>
        <xdr:cNvPr id="131" name="【道路】&#10;一人当たり延長該当値テキスト"/>
        <xdr:cNvSpPr txBox="1"/>
      </xdr:nvSpPr>
      <xdr:spPr>
        <a:xfrm>
          <a:off x="10515600" y="640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100343</xdr:rowOff>
    </xdr:from>
    <xdr:to>
      <xdr:col>50</xdr:col>
      <xdr:colOff>165100</xdr:colOff>
      <xdr:row>39</xdr:row>
      <xdr:rowOff>30493</xdr:rowOff>
    </xdr:to>
    <xdr:sp textlink="">
      <xdr:nvSpPr>
        <xdr:cNvPr id="132" name="楕円 131"/>
        <xdr:cNvSpPr/>
      </xdr:nvSpPr>
      <xdr:spPr>
        <a:xfrm>
          <a:off x="9588500" y="66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89459</xdr:rowOff>
    </xdr:from>
    <xdr:to>
      <xdr:col>55</xdr:col>
      <xdr:colOff>0</xdr:colOff>
      <xdr:row>38</xdr:row>
      <xdr:rowOff>151143</xdr:rowOff>
    </xdr:to>
    <xdr:cxnSp macro="">
      <xdr:nvCxnSpPr>
        <xdr:cNvPr id="133" name="直線コネクタ 132"/>
        <xdr:cNvCxnSpPr/>
      </xdr:nvCxnSpPr>
      <xdr:spPr>
        <a:xfrm flipV="1">
          <a:off x="9639300" y="6604559"/>
          <a:ext cx="838200" cy="6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96895</xdr:rowOff>
    </xdr:from>
    <xdr:to>
      <xdr:col>46</xdr:col>
      <xdr:colOff>38100</xdr:colOff>
      <xdr:row>39</xdr:row>
      <xdr:rowOff>27045</xdr:rowOff>
    </xdr:to>
    <xdr:sp textlink="">
      <xdr:nvSpPr>
        <xdr:cNvPr id="134" name="楕円 133"/>
        <xdr:cNvSpPr/>
      </xdr:nvSpPr>
      <xdr:spPr>
        <a:xfrm>
          <a:off x="8699500" y="66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147695</xdr:rowOff>
    </xdr:from>
    <xdr:to>
      <xdr:col>50</xdr:col>
      <xdr:colOff>114300</xdr:colOff>
      <xdr:row>38</xdr:row>
      <xdr:rowOff>151143</xdr:rowOff>
    </xdr:to>
    <xdr:cxnSp macro="">
      <xdr:nvCxnSpPr>
        <xdr:cNvPr id="135" name="直線コネクタ 134"/>
        <xdr:cNvCxnSpPr/>
      </xdr:nvCxnSpPr>
      <xdr:spPr>
        <a:xfrm>
          <a:off x="8750300" y="666279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103619</xdr:rowOff>
    </xdr:from>
    <xdr:to>
      <xdr:col>41</xdr:col>
      <xdr:colOff>101600</xdr:colOff>
      <xdr:row>39</xdr:row>
      <xdr:rowOff>33769</xdr:rowOff>
    </xdr:to>
    <xdr:sp textlink="">
      <xdr:nvSpPr>
        <xdr:cNvPr id="136" name="楕円 135"/>
        <xdr:cNvSpPr/>
      </xdr:nvSpPr>
      <xdr:spPr>
        <a:xfrm>
          <a:off x="7810500" y="66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147695</xdr:rowOff>
    </xdr:from>
    <xdr:to>
      <xdr:col>45</xdr:col>
      <xdr:colOff>177800</xdr:colOff>
      <xdr:row>38</xdr:row>
      <xdr:rowOff>154419</xdr:rowOff>
    </xdr:to>
    <xdr:cxnSp macro="">
      <xdr:nvCxnSpPr>
        <xdr:cNvPr id="137" name="直線コネクタ 136"/>
        <xdr:cNvCxnSpPr/>
      </xdr:nvCxnSpPr>
      <xdr:spPr>
        <a:xfrm flipV="1">
          <a:off x="7861300" y="6662795"/>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113392</xdr:rowOff>
    </xdr:from>
    <xdr:to>
      <xdr:col>36</xdr:col>
      <xdr:colOff>165100</xdr:colOff>
      <xdr:row>39</xdr:row>
      <xdr:rowOff>43542</xdr:rowOff>
    </xdr:to>
    <xdr:sp textlink="">
      <xdr:nvSpPr>
        <xdr:cNvPr id="138" name="楕円 137"/>
        <xdr:cNvSpPr/>
      </xdr:nvSpPr>
      <xdr:spPr>
        <a:xfrm>
          <a:off x="6921500" y="66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154419</xdr:rowOff>
    </xdr:from>
    <xdr:to>
      <xdr:col>41</xdr:col>
      <xdr:colOff>50800</xdr:colOff>
      <xdr:row>38</xdr:row>
      <xdr:rowOff>164192</xdr:rowOff>
    </xdr:to>
    <xdr:cxnSp macro="">
      <xdr:nvCxnSpPr>
        <xdr:cNvPr id="139" name="直線コネクタ 138"/>
        <xdr:cNvCxnSpPr/>
      </xdr:nvCxnSpPr>
      <xdr:spPr>
        <a:xfrm flipV="1">
          <a:off x="6972300" y="6669519"/>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textlink="">
      <xdr:nvSpPr>
        <xdr:cNvPr id="140" name="n_1aveValue【道路】&#10;一人当たり延長"/>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29792</xdr:rowOff>
    </xdr:from>
    <xdr:ext cx="534377" cy="259045"/>
    <xdr:sp textlink="">
      <xdr:nvSpPr>
        <xdr:cNvPr id="141" name="n_2aveValue【道路】&#10;一人当たり延長"/>
        <xdr:cNvSpPr txBox="1"/>
      </xdr:nvSpPr>
      <xdr:spPr>
        <a:xfrm>
          <a:off x="84831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39603</xdr:rowOff>
    </xdr:from>
    <xdr:ext cx="534377" cy="259045"/>
    <xdr:sp textlink="">
      <xdr:nvSpPr>
        <xdr:cNvPr id="142" name="n_3aveValue【道路】&#10;一人当たり延長"/>
        <xdr:cNvSpPr txBox="1"/>
      </xdr:nvSpPr>
      <xdr:spPr>
        <a:xfrm>
          <a:off x="759411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48156</xdr:rowOff>
    </xdr:from>
    <xdr:ext cx="534377" cy="259045"/>
    <xdr:sp textlink="">
      <xdr:nvSpPr>
        <xdr:cNvPr id="143" name="n_4aveValue【道路】&#10;一人当たり延長"/>
        <xdr:cNvSpPr txBox="1"/>
      </xdr:nvSpPr>
      <xdr:spPr>
        <a:xfrm>
          <a:off x="6705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21620</xdr:rowOff>
    </xdr:from>
    <xdr:ext cx="534377" cy="259045"/>
    <xdr:sp textlink="">
      <xdr:nvSpPr>
        <xdr:cNvPr id="144" name="n_1mainValue【道路】&#10;一人当たり延長"/>
        <xdr:cNvSpPr txBox="1"/>
      </xdr:nvSpPr>
      <xdr:spPr>
        <a:xfrm>
          <a:off x="9359411" y="670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43571</xdr:rowOff>
    </xdr:from>
    <xdr:ext cx="534377" cy="259045"/>
    <xdr:sp textlink="">
      <xdr:nvSpPr>
        <xdr:cNvPr id="145" name="n_2mainValue【道路】&#10;一人当たり延長"/>
        <xdr:cNvSpPr txBox="1"/>
      </xdr:nvSpPr>
      <xdr:spPr>
        <a:xfrm>
          <a:off x="8483111" y="63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50296</xdr:rowOff>
    </xdr:from>
    <xdr:ext cx="534377" cy="259045"/>
    <xdr:sp textlink="">
      <xdr:nvSpPr>
        <xdr:cNvPr id="146" name="n_3mainValue【道路】&#10;一人当たり延長"/>
        <xdr:cNvSpPr txBox="1"/>
      </xdr:nvSpPr>
      <xdr:spPr>
        <a:xfrm>
          <a:off x="7594111" y="63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60069</xdr:rowOff>
    </xdr:from>
    <xdr:ext cx="534377" cy="259045"/>
    <xdr:sp textlink="">
      <xdr:nvSpPr>
        <xdr:cNvPr id="147" name="n_4mainValue【道路】&#10;一人当たり延長"/>
        <xdr:cNvSpPr txBox="1"/>
      </xdr:nvSpPr>
      <xdr:spPr>
        <a:xfrm>
          <a:off x="6705111" y="640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textlink="">
      <xdr:nvSpPr>
        <xdr:cNvPr id="176" name="【橋りょう・トンネル】&#10;有形固定資産減価償却率最大値テキスト"/>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textlink="">
      <xdr:nvSpPr>
        <xdr:cNvPr id="178" name="【橋りょう・トンネル】&#10;有形固定資産減価償却率平均値テキスト"/>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textlink="">
      <xdr:nvSpPr>
        <xdr:cNvPr id="179" name="フローチャート: 判断 178"/>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textlink="">
      <xdr:nvSpPr>
        <xdr:cNvPr id="180" name="フローチャート: 判断 179"/>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textlink="">
      <xdr:nvSpPr>
        <xdr:cNvPr id="181" name="フローチャート: 判断 180"/>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textlink="">
      <xdr:nvSpPr>
        <xdr:cNvPr id="182" name="フローチャート: 判断 181"/>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textlink="">
      <xdr:nvSpPr>
        <xdr:cNvPr id="183" name="フローチャート: 判断 182"/>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textlink="">
      <xdr:nvSpPr>
        <xdr:cNvPr id="189" name="楕円 188"/>
        <xdr:cNvSpPr/>
      </xdr:nvSpPr>
      <xdr:spPr>
        <a:xfrm>
          <a:off x="4584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146430</xdr:rowOff>
    </xdr:from>
    <xdr:ext cx="405111" cy="259045"/>
    <xdr:sp textlink="">
      <xdr:nvSpPr>
        <xdr:cNvPr id="190" name="【橋りょう・トンネル】&#10;有形固定資産減価償却率該当値テキスト"/>
        <xdr:cNvSpPr txBox="1"/>
      </xdr:nvSpPr>
      <xdr:spPr>
        <a:xfrm>
          <a:off x="467360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140244</xdr:rowOff>
    </xdr:from>
    <xdr:to>
      <xdr:col>20</xdr:col>
      <xdr:colOff>38100</xdr:colOff>
      <xdr:row>61</xdr:row>
      <xdr:rowOff>70394</xdr:rowOff>
    </xdr:to>
    <xdr:sp textlink="">
      <xdr:nvSpPr>
        <xdr:cNvPr id="191" name="楕円 190"/>
        <xdr:cNvSpPr/>
      </xdr:nvSpPr>
      <xdr:spPr>
        <a:xfrm>
          <a:off x="3746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19594</xdr:rowOff>
    </xdr:from>
    <xdr:to>
      <xdr:col>24</xdr:col>
      <xdr:colOff>63500</xdr:colOff>
      <xdr:row>61</xdr:row>
      <xdr:rowOff>47353</xdr:rowOff>
    </xdr:to>
    <xdr:cxnSp macro="">
      <xdr:nvCxnSpPr>
        <xdr:cNvPr id="192" name="直線コネクタ 191"/>
        <xdr:cNvCxnSpPr/>
      </xdr:nvCxnSpPr>
      <xdr:spPr>
        <a:xfrm>
          <a:off x="3797300" y="1047804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114119</xdr:rowOff>
    </xdr:from>
    <xdr:to>
      <xdr:col>15</xdr:col>
      <xdr:colOff>101600</xdr:colOff>
      <xdr:row>61</xdr:row>
      <xdr:rowOff>44269</xdr:rowOff>
    </xdr:to>
    <xdr:sp textlink="">
      <xdr:nvSpPr>
        <xdr:cNvPr id="193" name="楕円 192"/>
        <xdr:cNvSpPr/>
      </xdr:nvSpPr>
      <xdr:spPr>
        <a:xfrm>
          <a:off x="2857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164919</xdr:rowOff>
    </xdr:from>
    <xdr:to>
      <xdr:col>19</xdr:col>
      <xdr:colOff>177800</xdr:colOff>
      <xdr:row>61</xdr:row>
      <xdr:rowOff>19594</xdr:rowOff>
    </xdr:to>
    <xdr:cxnSp macro="">
      <xdr:nvCxnSpPr>
        <xdr:cNvPr id="194" name="直線コネクタ 193"/>
        <xdr:cNvCxnSpPr/>
      </xdr:nvCxnSpPr>
      <xdr:spPr>
        <a:xfrm>
          <a:off x="2908300" y="104519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89626</xdr:rowOff>
    </xdr:from>
    <xdr:to>
      <xdr:col>10</xdr:col>
      <xdr:colOff>165100</xdr:colOff>
      <xdr:row>61</xdr:row>
      <xdr:rowOff>19776</xdr:rowOff>
    </xdr:to>
    <xdr:sp textlink="">
      <xdr:nvSpPr>
        <xdr:cNvPr id="195" name="楕円 194"/>
        <xdr:cNvSpPr/>
      </xdr:nvSpPr>
      <xdr:spPr>
        <a:xfrm>
          <a:off x="1968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140426</xdr:rowOff>
    </xdr:from>
    <xdr:to>
      <xdr:col>15</xdr:col>
      <xdr:colOff>50800</xdr:colOff>
      <xdr:row>60</xdr:row>
      <xdr:rowOff>164919</xdr:rowOff>
    </xdr:to>
    <xdr:cxnSp macro="">
      <xdr:nvCxnSpPr>
        <xdr:cNvPr id="196" name="直線コネクタ 195"/>
        <xdr:cNvCxnSpPr/>
      </xdr:nvCxnSpPr>
      <xdr:spPr>
        <a:xfrm>
          <a:off x="2019300" y="104274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74930</xdr:rowOff>
    </xdr:from>
    <xdr:to>
      <xdr:col>6</xdr:col>
      <xdr:colOff>38100</xdr:colOff>
      <xdr:row>61</xdr:row>
      <xdr:rowOff>5080</xdr:rowOff>
    </xdr:to>
    <xdr:sp textlink="">
      <xdr:nvSpPr>
        <xdr:cNvPr id="197" name="楕円 196"/>
        <xdr:cNvSpPr/>
      </xdr:nvSpPr>
      <xdr:spPr>
        <a:xfrm>
          <a:off x="1079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125730</xdr:rowOff>
    </xdr:from>
    <xdr:to>
      <xdr:col>10</xdr:col>
      <xdr:colOff>114300</xdr:colOff>
      <xdr:row>60</xdr:row>
      <xdr:rowOff>140426</xdr:rowOff>
    </xdr:to>
    <xdr:cxnSp macro="">
      <xdr:nvCxnSpPr>
        <xdr:cNvPr id="198" name="直線コネクタ 197"/>
        <xdr:cNvCxnSpPr/>
      </xdr:nvCxnSpPr>
      <xdr:spPr>
        <a:xfrm>
          <a:off x="1130300" y="1041273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77124</xdr:rowOff>
    </xdr:from>
    <xdr:ext cx="405111" cy="259045"/>
    <xdr:sp textlink="">
      <xdr:nvSpPr>
        <xdr:cNvPr id="199" name="n_1aveValue【橋りょう・トンネル】&#10;有形固定資産減価償却率"/>
        <xdr:cNvSpPr txBox="1"/>
      </xdr:nvSpPr>
      <xdr:spPr>
        <a:xfrm>
          <a:off x="35820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textlink="">
      <xdr:nvSpPr>
        <xdr:cNvPr id="200" name="n_2aveValue【橋りょう・トンネル】&#10;有形固定資産減価償却率"/>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textlink="">
      <xdr:nvSpPr>
        <xdr:cNvPr id="201" name="n_3aveValue【橋りょう・トンネル】&#10;有形固定資産減価償却率"/>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textlink="">
      <xdr:nvSpPr>
        <xdr:cNvPr id="202" name="n_4aveValue【橋りょう・トンネ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61521</xdr:rowOff>
    </xdr:from>
    <xdr:ext cx="405111" cy="259045"/>
    <xdr:sp textlink="">
      <xdr:nvSpPr>
        <xdr:cNvPr id="203" name="n_1mainValue【橋りょう・トンネル】&#10;有形固定資産減価償却率"/>
        <xdr:cNvSpPr txBox="1"/>
      </xdr:nvSpPr>
      <xdr:spPr>
        <a:xfrm>
          <a:off x="3582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textlink="">
      <xdr:nvSpPr>
        <xdr:cNvPr id="204" name="n_2mainValue【橋りょう・トンネル】&#10;有形固定資産減価償却率"/>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36303</xdr:rowOff>
    </xdr:from>
    <xdr:ext cx="405111" cy="259045"/>
    <xdr:sp textlink="">
      <xdr:nvSpPr>
        <xdr:cNvPr id="205" name="n_3mainValue【橋りょう・トンネル】&#10;有形固定資産減価償却率"/>
        <xdr:cNvSpPr txBox="1"/>
      </xdr:nvSpPr>
      <xdr:spPr>
        <a:xfrm>
          <a:off x="1816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167657</xdr:rowOff>
    </xdr:from>
    <xdr:ext cx="405111" cy="259045"/>
    <xdr:sp textlink="">
      <xdr:nvSpPr>
        <xdr:cNvPr id="206" name="n_4mainValue【橋りょう・トンネル】&#10;有形固定資産減価償却率"/>
        <xdr:cNvSpPr txBox="1"/>
      </xdr:nvSpPr>
      <xdr:spPr>
        <a:xfrm>
          <a:off x="927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textlink="">
      <xdr:nvSpPr>
        <xdr:cNvPr id="233" name="【橋りょう・トンネル】&#10;一人当たり有形固定資産（償却資産）額最小値テキスト"/>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textlink="">
      <xdr:nvSpPr>
        <xdr:cNvPr id="235" name="【橋りょう・トンネル】&#10;一人当たり有形固定資産（償却資産）額最大値テキスト"/>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14590</xdr:rowOff>
    </xdr:from>
    <xdr:ext cx="599010" cy="259045"/>
    <xdr:sp textlink="">
      <xdr:nvSpPr>
        <xdr:cNvPr id="237" name="【橋りょう・トンネル】&#10;一人当たり有形固定資産（償却資産）額平均値テキスト"/>
        <xdr:cNvSpPr txBox="1"/>
      </xdr:nvSpPr>
      <xdr:spPr>
        <a:xfrm>
          <a:off x="10515600" y="1064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textlink="">
      <xdr:nvSpPr>
        <xdr:cNvPr id="238" name="フローチャート: 判断 237"/>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textlink="">
      <xdr:nvSpPr>
        <xdr:cNvPr id="239" name="フローチャート: 判断 238"/>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textlink="">
      <xdr:nvSpPr>
        <xdr:cNvPr id="240" name="フローチャート: 判断 239"/>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textlink="">
      <xdr:nvSpPr>
        <xdr:cNvPr id="241" name="フローチャート: 判断 240"/>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textlink="">
      <xdr:nvSpPr>
        <xdr:cNvPr id="242" name="フローチャート: 判断 241"/>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1249</xdr:rowOff>
    </xdr:from>
    <xdr:to>
      <xdr:col>55</xdr:col>
      <xdr:colOff>50800</xdr:colOff>
      <xdr:row>61</xdr:row>
      <xdr:rowOff>102849</xdr:rowOff>
    </xdr:to>
    <xdr:sp textlink="">
      <xdr:nvSpPr>
        <xdr:cNvPr id="248" name="楕円 247"/>
        <xdr:cNvSpPr/>
      </xdr:nvSpPr>
      <xdr:spPr>
        <a:xfrm>
          <a:off x="10426700" y="104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24126</xdr:rowOff>
    </xdr:from>
    <xdr:ext cx="599010" cy="259045"/>
    <xdr:sp textlink="">
      <xdr:nvSpPr>
        <xdr:cNvPr id="249" name="【橋りょう・トンネル】&#10;一人当たり有形固定資産（償却資産）額該当値テキスト"/>
        <xdr:cNvSpPr txBox="1"/>
      </xdr:nvSpPr>
      <xdr:spPr>
        <a:xfrm>
          <a:off x="10515600" y="1031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8654</xdr:rowOff>
    </xdr:from>
    <xdr:to>
      <xdr:col>50</xdr:col>
      <xdr:colOff>165100</xdr:colOff>
      <xdr:row>61</xdr:row>
      <xdr:rowOff>110254</xdr:rowOff>
    </xdr:to>
    <xdr:sp textlink="">
      <xdr:nvSpPr>
        <xdr:cNvPr id="250" name="楕円 249"/>
        <xdr:cNvSpPr/>
      </xdr:nvSpPr>
      <xdr:spPr>
        <a:xfrm>
          <a:off x="9588500" y="1046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52049</xdr:rowOff>
    </xdr:from>
    <xdr:to>
      <xdr:col>55</xdr:col>
      <xdr:colOff>0</xdr:colOff>
      <xdr:row>61</xdr:row>
      <xdr:rowOff>59454</xdr:rowOff>
    </xdr:to>
    <xdr:cxnSp macro="">
      <xdr:nvCxnSpPr>
        <xdr:cNvPr id="251" name="直線コネクタ 250"/>
        <xdr:cNvCxnSpPr/>
      </xdr:nvCxnSpPr>
      <xdr:spPr>
        <a:xfrm flipV="1">
          <a:off x="9639300" y="10510499"/>
          <a:ext cx="8382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16287</xdr:rowOff>
    </xdr:from>
    <xdr:to>
      <xdr:col>46</xdr:col>
      <xdr:colOff>38100</xdr:colOff>
      <xdr:row>61</xdr:row>
      <xdr:rowOff>117887</xdr:rowOff>
    </xdr:to>
    <xdr:sp textlink="">
      <xdr:nvSpPr>
        <xdr:cNvPr id="252" name="楕円 251"/>
        <xdr:cNvSpPr/>
      </xdr:nvSpPr>
      <xdr:spPr>
        <a:xfrm>
          <a:off x="8699500" y="1047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59454</xdr:rowOff>
    </xdr:from>
    <xdr:to>
      <xdr:col>50</xdr:col>
      <xdr:colOff>114300</xdr:colOff>
      <xdr:row>61</xdr:row>
      <xdr:rowOff>67087</xdr:rowOff>
    </xdr:to>
    <xdr:cxnSp macro="">
      <xdr:nvCxnSpPr>
        <xdr:cNvPr id="253" name="直線コネクタ 252"/>
        <xdr:cNvCxnSpPr/>
      </xdr:nvCxnSpPr>
      <xdr:spPr>
        <a:xfrm flipV="1">
          <a:off x="8750300" y="10517904"/>
          <a:ext cx="889000" cy="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23648</xdr:rowOff>
    </xdr:from>
    <xdr:to>
      <xdr:col>41</xdr:col>
      <xdr:colOff>101600</xdr:colOff>
      <xdr:row>61</xdr:row>
      <xdr:rowOff>125248</xdr:rowOff>
    </xdr:to>
    <xdr:sp textlink="">
      <xdr:nvSpPr>
        <xdr:cNvPr id="254" name="楕円 253"/>
        <xdr:cNvSpPr/>
      </xdr:nvSpPr>
      <xdr:spPr>
        <a:xfrm>
          <a:off x="7810500" y="1048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67087</xdr:rowOff>
    </xdr:from>
    <xdr:to>
      <xdr:col>45</xdr:col>
      <xdr:colOff>177800</xdr:colOff>
      <xdr:row>61</xdr:row>
      <xdr:rowOff>74448</xdr:rowOff>
    </xdr:to>
    <xdr:cxnSp macro="">
      <xdr:nvCxnSpPr>
        <xdr:cNvPr id="255" name="直線コネクタ 254"/>
        <xdr:cNvCxnSpPr/>
      </xdr:nvCxnSpPr>
      <xdr:spPr>
        <a:xfrm flipV="1">
          <a:off x="7861300" y="10525537"/>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32020</xdr:rowOff>
    </xdr:from>
    <xdr:to>
      <xdr:col>36</xdr:col>
      <xdr:colOff>165100</xdr:colOff>
      <xdr:row>61</xdr:row>
      <xdr:rowOff>133620</xdr:rowOff>
    </xdr:to>
    <xdr:sp textlink="">
      <xdr:nvSpPr>
        <xdr:cNvPr id="256" name="楕円 255"/>
        <xdr:cNvSpPr/>
      </xdr:nvSpPr>
      <xdr:spPr>
        <a:xfrm>
          <a:off x="6921500" y="1049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74448</xdr:rowOff>
    </xdr:from>
    <xdr:to>
      <xdr:col>41</xdr:col>
      <xdr:colOff>50800</xdr:colOff>
      <xdr:row>61</xdr:row>
      <xdr:rowOff>82820</xdr:rowOff>
    </xdr:to>
    <xdr:cxnSp macro="">
      <xdr:nvCxnSpPr>
        <xdr:cNvPr id="257" name="直線コネクタ 256"/>
        <xdr:cNvCxnSpPr/>
      </xdr:nvCxnSpPr>
      <xdr:spPr>
        <a:xfrm flipV="1">
          <a:off x="6972300" y="10532898"/>
          <a:ext cx="889000" cy="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104929</xdr:rowOff>
    </xdr:from>
    <xdr:ext cx="599010" cy="259045"/>
    <xdr:sp textlink="">
      <xdr:nvSpPr>
        <xdr:cNvPr id="258" name="n_1aveValue【橋りょう・トンネル】&#10;一人当たり有形固定資産（償却資産）額"/>
        <xdr:cNvSpPr txBox="1"/>
      </xdr:nvSpPr>
      <xdr:spPr>
        <a:xfrm>
          <a:off x="9327095" y="107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98390</xdr:rowOff>
    </xdr:from>
    <xdr:ext cx="599010" cy="259045"/>
    <xdr:sp textlink="">
      <xdr:nvSpPr>
        <xdr:cNvPr id="259" name="n_2aveValue【橋りょう・トンネル】&#10;一人当たり有形固定資産（償却資産）額"/>
        <xdr:cNvSpPr txBox="1"/>
      </xdr:nvSpPr>
      <xdr:spPr>
        <a:xfrm>
          <a:off x="8450795" y="1072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119241</xdr:rowOff>
    </xdr:from>
    <xdr:ext cx="599010" cy="259045"/>
    <xdr:sp textlink="">
      <xdr:nvSpPr>
        <xdr:cNvPr id="260" name="n_3aveValue【橋りょう・トンネル】&#10;一人当たり有形固定資産（償却資産）額"/>
        <xdr:cNvSpPr txBox="1"/>
      </xdr:nvSpPr>
      <xdr:spPr>
        <a:xfrm>
          <a:off x="7561795" y="1074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118561</xdr:rowOff>
    </xdr:from>
    <xdr:ext cx="599010" cy="259045"/>
    <xdr:sp textlink="">
      <xdr:nvSpPr>
        <xdr:cNvPr id="261" name="n_4aveValue【橋りょう・トンネル】&#10;一人当たり有形固定資産（償却資産）額"/>
        <xdr:cNvSpPr txBox="1"/>
      </xdr:nvSpPr>
      <xdr:spPr>
        <a:xfrm>
          <a:off x="6672795" y="107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126781</xdr:rowOff>
    </xdr:from>
    <xdr:ext cx="599010" cy="259045"/>
    <xdr:sp textlink="">
      <xdr:nvSpPr>
        <xdr:cNvPr id="262" name="n_1mainValue【橋りょう・トンネル】&#10;一人当たり有形固定資産（償却資産）額"/>
        <xdr:cNvSpPr txBox="1"/>
      </xdr:nvSpPr>
      <xdr:spPr>
        <a:xfrm>
          <a:off x="9327095" y="1024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134414</xdr:rowOff>
    </xdr:from>
    <xdr:ext cx="599010" cy="259045"/>
    <xdr:sp textlink="">
      <xdr:nvSpPr>
        <xdr:cNvPr id="263" name="n_2mainValue【橋りょう・トンネル】&#10;一人当たり有形固定資産（償却資産）額"/>
        <xdr:cNvSpPr txBox="1"/>
      </xdr:nvSpPr>
      <xdr:spPr>
        <a:xfrm>
          <a:off x="8450795" y="1024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141775</xdr:rowOff>
    </xdr:from>
    <xdr:ext cx="599010" cy="259045"/>
    <xdr:sp textlink="">
      <xdr:nvSpPr>
        <xdr:cNvPr id="264" name="n_3mainValue【橋りょう・トンネル】&#10;一人当たり有形固定資産（償却資産）額"/>
        <xdr:cNvSpPr txBox="1"/>
      </xdr:nvSpPr>
      <xdr:spPr>
        <a:xfrm>
          <a:off x="7561795" y="1025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150147</xdr:rowOff>
    </xdr:from>
    <xdr:ext cx="599010" cy="259045"/>
    <xdr:sp textlink="">
      <xdr:nvSpPr>
        <xdr:cNvPr id="265" name="n_4mainValue【橋りょう・トンネル】&#10;一人当たり有形固定資産（償却資産）額"/>
        <xdr:cNvSpPr txBox="1"/>
      </xdr:nvSpPr>
      <xdr:spPr>
        <a:xfrm>
          <a:off x="6672795" y="1026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textlink="">
      <xdr:nvSpPr>
        <xdr:cNvPr id="293" name="【公営住宅】&#10;有形固定資産減価償却率最大値テキスト"/>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textlink="">
      <xdr:nvSpPr>
        <xdr:cNvPr id="295"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textlink="">
      <xdr:nvSpPr>
        <xdr:cNvPr id="296" name="フローチャート: 判断 295"/>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textlink="">
      <xdr:nvSpPr>
        <xdr:cNvPr id="297" name="フローチャート: 判断 296"/>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textlink="">
      <xdr:nvSpPr>
        <xdr:cNvPr id="298" name="フローチャート: 判断 297"/>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textlink="">
      <xdr:nvSpPr>
        <xdr:cNvPr id="299" name="フローチャート: 判断 298"/>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textlink="">
      <xdr:nvSpPr>
        <xdr:cNvPr id="300" name="フローチャート: 判断 299"/>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170180</xdr:rowOff>
    </xdr:from>
    <xdr:to>
      <xdr:col>24</xdr:col>
      <xdr:colOff>114300</xdr:colOff>
      <xdr:row>85</xdr:row>
      <xdr:rowOff>100330</xdr:rowOff>
    </xdr:to>
    <xdr:sp textlink="">
      <xdr:nvSpPr>
        <xdr:cNvPr id="306" name="楕円 305"/>
        <xdr:cNvSpPr/>
      </xdr:nvSpPr>
      <xdr:spPr>
        <a:xfrm>
          <a:off x="4584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148607</xdr:rowOff>
    </xdr:from>
    <xdr:ext cx="405111" cy="259045"/>
    <xdr:sp textlink="">
      <xdr:nvSpPr>
        <xdr:cNvPr id="307" name="【公営住宅】&#10;有形固定資産減価償却率該当値テキスト"/>
        <xdr:cNvSpPr txBox="1"/>
      </xdr:nvSpPr>
      <xdr:spPr>
        <a:xfrm>
          <a:off x="4673600"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128270</xdr:rowOff>
    </xdr:from>
    <xdr:to>
      <xdr:col>20</xdr:col>
      <xdr:colOff>38100</xdr:colOff>
      <xdr:row>85</xdr:row>
      <xdr:rowOff>58420</xdr:rowOff>
    </xdr:to>
    <xdr:sp textlink="">
      <xdr:nvSpPr>
        <xdr:cNvPr id="308" name="楕円 307"/>
        <xdr:cNvSpPr/>
      </xdr:nvSpPr>
      <xdr:spPr>
        <a:xfrm>
          <a:off x="3746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7620</xdr:rowOff>
    </xdr:from>
    <xdr:to>
      <xdr:col>24</xdr:col>
      <xdr:colOff>63500</xdr:colOff>
      <xdr:row>85</xdr:row>
      <xdr:rowOff>49530</xdr:rowOff>
    </xdr:to>
    <xdr:cxnSp macro="">
      <xdr:nvCxnSpPr>
        <xdr:cNvPr id="309" name="直線コネクタ 308"/>
        <xdr:cNvCxnSpPr/>
      </xdr:nvCxnSpPr>
      <xdr:spPr>
        <a:xfrm>
          <a:off x="3797300" y="145808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86361</xdr:rowOff>
    </xdr:from>
    <xdr:to>
      <xdr:col>15</xdr:col>
      <xdr:colOff>101600</xdr:colOff>
      <xdr:row>85</xdr:row>
      <xdr:rowOff>16511</xdr:rowOff>
    </xdr:to>
    <xdr:sp textlink="">
      <xdr:nvSpPr>
        <xdr:cNvPr id="310" name="楕円 309"/>
        <xdr:cNvSpPr/>
      </xdr:nvSpPr>
      <xdr:spPr>
        <a:xfrm>
          <a:off x="2857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137161</xdr:rowOff>
    </xdr:from>
    <xdr:to>
      <xdr:col>19</xdr:col>
      <xdr:colOff>177800</xdr:colOff>
      <xdr:row>85</xdr:row>
      <xdr:rowOff>7620</xdr:rowOff>
    </xdr:to>
    <xdr:cxnSp macro="">
      <xdr:nvCxnSpPr>
        <xdr:cNvPr id="311" name="直線コネクタ 310"/>
        <xdr:cNvCxnSpPr/>
      </xdr:nvCxnSpPr>
      <xdr:spPr>
        <a:xfrm>
          <a:off x="2908300" y="145389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44450</xdr:rowOff>
    </xdr:from>
    <xdr:to>
      <xdr:col>10</xdr:col>
      <xdr:colOff>165100</xdr:colOff>
      <xdr:row>84</xdr:row>
      <xdr:rowOff>146050</xdr:rowOff>
    </xdr:to>
    <xdr:sp textlink="">
      <xdr:nvSpPr>
        <xdr:cNvPr id="312" name="楕円 311"/>
        <xdr:cNvSpPr/>
      </xdr:nvSpPr>
      <xdr:spPr>
        <a:xfrm>
          <a:off x="196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95250</xdr:rowOff>
    </xdr:from>
    <xdr:to>
      <xdr:col>15</xdr:col>
      <xdr:colOff>50800</xdr:colOff>
      <xdr:row>84</xdr:row>
      <xdr:rowOff>137161</xdr:rowOff>
    </xdr:to>
    <xdr:cxnSp macro="">
      <xdr:nvCxnSpPr>
        <xdr:cNvPr id="313" name="直線コネクタ 312"/>
        <xdr:cNvCxnSpPr/>
      </xdr:nvCxnSpPr>
      <xdr:spPr>
        <a:xfrm>
          <a:off x="2019300" y="144970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34925</xdr:rowOff>
    </xdr:from>
    <xdr:to>
      <xdr:col>6</xdr:col>
      <xdr:colOff>38100</xdr:colOff>
      <xdr:row>84</xdr:row>
      <xdr:rowOff>136525</xdr:rowOff>
    </xdr:to>
    <xdr:sp textlink="">
      <xdr:nvSpPr>
        <xdr:cNvPr id="314" name="楕円 313"/>
        <xdr:cNvSpPr/>
      </xdr:nvSpPr>
      <xdr:spPr>
        <a:xfrm>
          <a:off x="1079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85725</xdr:rowOff>
    </xdr:from>
    <xdr:to>
      <xdr:col>10</xdr:col>
      <xdr:colOff>114300</xdr:colOff>
      <xdr:row>84</xdr:row>
      <xdr:rowOff>95250</xdr:rowOff>
    </xdr:to>
    <xdr:cxnSp macro="">
      <xdr:nvCxnSpPr>
        <xdr:cNvPr id="315" name="直線コネクタ 314"/>
        <xdr:cNvCxnSpPr/>
      </xdr:nvCxnSpPr>
      <xdr:spPr>
        <a:xfrm>
          <a:off x="1130300" y="144875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textlink="">
      <xdr:nvSpPr>
        <xdr:cNvPr id="316" name="n_1aveValue【公営住宅】&#10;有形固定資産減価償却率"/>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textlink="">
      <xdr:nvSpPr>
        <xdr:cNvPr id="317" name="n_2aveValue【公営住宅】&#10;有形固定資産減価償却率"/>
        <xdr:cNvSpPr txBox="1"/>
      </xdr:nvSpPr>
      <xdr:spPr>
        <a:xfrm>
          <a:off x="2705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textlink="">
      <xdr:nvSpPr>
        <xdr:cNvPr id="318" name="n_3aveValue【公営住宅】&#10;有形固定資産減価償却率"/>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textlink="">
      <xdr:nvSpPr>
        <xdr:cNvPr id="319" name="n_4aveValue【公営住宅】&#10;有形固定資産減価償却率"/>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49547</xdr:rowOff>
    </xdr:from>
    <xdr:ext cx="405111" cy="259045"/>
    <xdr:sp textlink="">
      <xdr:nvSpPr>
        <xdr:cNvPr id="320" name="n_1mainValue【公営住宅】&#10;有形固定資産減価償却率"/>
        <xdr:cNvSpPr txBox="1"/>
      </xdr:nvSpPr>
      <xdr:spPr>
        <a:xfrm>
          <a:off x="3582044"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7638</xdr:rowOff>
    </xdr:from>
    <xdr:ext cx="405111" cy="259045"/>
    <xdr:sp textlink="">
      <xdr:nvSpPr>
        <xdr:cNvPr id="321" name="n_2mainValue【公営住宅】&#10;有形固定資産減価償却率"/>
        <xdr:cNvSpPr txBox="1"/>
      </xdr:nvSpPr>
      <xdr:spPr>
        <a:xfrm>
          <a:off x="27057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137177</xdr:rowOff>
    </xdr:from>
    <xdr:ext cx="405111" cy="259045"/>
    <xdr:sp textlink="">
      <xdr:nvSpPr>
        <xdr:cNvPr id="322" name="n_3mainValue【公営住宅】&#10;有形固定資産減価償却率"/>
        <xdr:cNvSpPr txBox="1"/>
      </xdr:nvSpPr>
      <xdr:spPr>
        <a:xfrm>
          <a:off x="1816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127652</xdr:rowOff>
    </xdr:from>
    <xdr:ext cx="405111" cy="259045"/>
    <xdr:sp textlink="">
      <xdr:nvSpPr>
        <xdr:cNvPr id="323" name="n_4mainValue【公営住宅】&#10;有形固定資産減価償却率"/>
        <xdr:cNvSpPr txBox="1"/>
      </xdr:nvSpPr>
      <xdr:spPr>
        <a:xfrm>
          <a:off x="9277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textlink="">
      <xdr:nvSpPr>
        <xdr:cNvPr id="346"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textlink="">
      <xdr:nvSpPr>
        <xdr:cNvPr id="348" name="【公営住宅】&#10;一人当たり面積最大値テキスト"/>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43553</xdr:rowOff>
    </xdr:from>
    <xdr:ext cx="469744" cy="259045"/>
    <xdr:sp textlink="">
      <xdr:nvSpPr>
        <xdr:cNvPr id="350" name="【公営住宅】&#10;一人当たり面積平均値テキスト"/>
        <xdr:cNvSpPr txBox="1"/>
      </xdr:nvSpPr>
      <xdr:spPr>
        <a:xfrm>
          <a:off x="10515600" y="14273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textlink="">
      <xdr:nvSpPr>
        <xdr:cNvPr id="351" name="フローチャート: 判断 350"/>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textlink="">
      <xdr:nvSpPr>
        <xdr:cNvPr id="352" name="フローチャート: 判断 351"/>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textlink="">
      <xdr:nvSpPr>
        <xdr:cNvPr id="353" name="フローチャート: 判断 352"/>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textlink="">
      <xdr:nvSpPr>
        <xdr:cNvPr id="354" name="フローチャート: 判断 353"/>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textlink="">
      <xdr:nvSpPr>
        <xdr:cNvPr id="355" name="フローチャート: 判断 354"/>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133604</xdr:rowOff>
    </xdr:from>
    <xdr:to>
      <xdr:col>55</xdr:col>
      <xdr:colOff>50800</xdr:colOff>
      <xdr:row>86</xdr:row>
      <xdr:rowOff>63754</xdr:rowOff>
    </xdr:to>
    <xdr:sp textlink="">
      <xdr:nvSpPr>
        <xdr:cNvPr id="361" name="楕円 360"/>
        <xdr:cNvSpPr/>
      </xdr:nvSpPr>
      <xdr:spPr>
        <a:xfrm>
          <a:off x="104267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48531</xdr:rowOff>
    </xdr:from>
    <xdr:ext cx="469744" cy="259045"/>
    <xdr:sp textlink="">
      <xdr:nvSpPr>
        <xdr:cNvPr id="362" name="【公営住宅】&#10;一人当たり面積該当値テキスト"/>
        <xdr:cNvSpPr txBox="1"/>
      </xdr:nvSpPr>
      <xdr:spPr>
        <a:xfrm>
          <a:off x="10515600" y="1462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133604</xdr:rowOff>
    </xdr:from>
    <xdr:to>
      <xdr:col>50</xdr:col>
      <xdr:colOff>165100</xdr:colOff>
      <xdr:row>86</xdr:row>
      <xdr:rowOff>63754</xdr:rowOff>
    </xdr:to>
    <xdr:sp textlink="">
      <xdr:nvSpPr>
        <xdr:cNvPr id="363" name="楕円 362"/>
        <xdr:cNvSpPr/>
      </xdr:nvSpPr>
      <xdr:spPr>
        <a:xfrm>
          <a:off x="9588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12954</xdr:rowOff>
    </xdr:from>
    <xdr:to>
      <xdr:col>55</xdr:col>
      <xdr:colOff>0</xdr:colOff>
      <xdr:row>86</xdr:row>
      <xdr:rowOff>12954</xdr:rowOff>
    </xdr:to>
    <xdr:cxnSp macro="">
      <xdr:nvCxnSpPr>
        <xdr:cNvPr id="364" name="直線コネクタ 363"/>
        <xdr:cNvCxnSpPr/>
      </xdr:nvCxnSpPr>
      <xdr:spPr>
        <a:xfrm>
          <a:off x="9639300" y="14757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134062</xdr:rowOff>
    </xdr:from>
    <xdr:to>
      <xdr:col>46</xdr:col>
      <xdr:colOff>38100</xdr:colOff>
      <xdr:row>86</xdr:row>
      <xdr:rowOff>64212</xdr:rowOff>
    </xdr:to>
    <xdr:sp textlink="">
      <xdr:nvSpPr>
        <xdr:cNvPr id="365" name="楕円 364"/>
        <xdr:cNvSpPr/>
      </xdr:nvSpPr>
      <xdr:spPr>
        <a:xfrm>
          <a:off x="8699500" y="147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12954</xdr:rowOff>
    </xdr:from>
    <xdr:to>
      <xdr:col>50</xdr:col>
      <xdr:colOff>114300</xdr:colOff>
      <xdr:row>86</xdr:row>
      <xdr:rowOff>13412</xdr:rowOff>
    </xdr:to>
    <xdr:cxnSp macro="">
      <xdr:nvCxnSpPr>
        <xdr:cNvPr id="366" name="直線コネクタ 365"/>
        <xdr:cNvCxnSpPr/>
      </xdr:nvCxnSpPr>
      <xdr:spPr>
        <a:xfrm flipV="1">
          <a:off x="8750300" y="1475765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134519</xdr:rowOff>
    </xdr:from>
    <xdr:to>
      <xdr:col>41</xdr:col>
      <xdr:colOff>101600</xdr:colOff>
      <xdr:row>86</xdr:row>
      <xdr:rowOff>64669</xdr:rowOff>
    </xdr:to>
    <xdr:sp textlink="">
      <xdr:nvSpPr>
        <xdr:cNvPr id="367" name="楕円 366"/>
        <xdr:cNvSpPr/>
      </xdr:nvSpPr>
      <xdr:spPr>
        <a:xfrm>
          <a:off x="7810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13412</xdr:rowOff>
    </xdr:from>
    <xdr:to>
      <xdr:col>45</xdr:col>
      <xdr:colOff>177800</xdr:colOff>
      <xdr:row>86</xdr:row>
      <xdr:rowOff>13869</xdr:rowOff>
    </xdr:to>
    <xdr:cxnSp macro="">
      <xdr:nvCxnSpPr>
        <xdr:cNvPr id="368" name="直線コネクタ 367"/>
        <xdr:cNvCxnSpPr/>
      </xdr:nvCxnSpPr>
      <xdr:spPr>
        <a:xfrm flipV="1">
          <a:off x="7861300" y="1475811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134519</xdr:rowOff>
    </xdr:from>
    <xdr:to>
      <xdr:col>36</xdr:col>
      <xdr:colOff>165100</xdr:colOff>
      <xdr:row>86</xdr:row>
      <xdr:rowOff>64669</xdr:rowOff>
    </xdr:to>
    <xdr:sp textlink="">
      <xdr:nvSpPr>
        <xdr:cNvPr id="369" name="楕円 368"/>
        <xdr:cNvSpPr/>
      </xdr:nvSpPr>
      <xdr:spPr>
        <a:xfrm>
          <a:off x="6921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13869</xdr:rowOff>
    </xdr:from>
    <xdr:to>
      <xdr:col>41</xdr:col>
      <xdr:colOff>50800</xdr:colOff>
      <xdr:row>86</xdr:row>
      <xdr:rowOff>13869</xdr:rowOff>
    </xdr:to>
    <xdr:cxnSp macro="">
      <xdr:nvCxnSpPr>
        <xdr:cNvPr id="370" name="直線コネクタ 369"/>
        <xdr:cNvCxnSpPr/>
      </xdr:nvCxnSpPr>
      <xdr:spPr>
        <a:xfrm>
          <a:off x="6972300" y="14758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126458</xdr:rowOff>
    </xdr:from>
    <xdr:ext cx="469744" cy="259045"/>
    <xdr:sp textlink="">
      <xdr:nvSpPr>
        <xdr:cNvPr id="371" name="n_1aveValue【公営住宅】&#10;一人当たり面積"/>
        <xdr:cNvSpPr txBox="1"/>
      </xdr:nvSpPr>
      <xdr:spPr>
        <a:xfrm>
          <a:off x="9391727" y="1418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88968</xdr:rowOff>
    </xdr:from>
    <xdr:ext cx="469744" cy="259045"/>
    <xdr:sp textlink="">
      <xdr:nvSpPr>
        <xdr:cNvPr id="372" name="n_2aveValue【公営住宅】&#10;一人当たり面積"/>
        <xdr:cNvSpPr txBox="1"/>
      </xdr:nvSpPr>
      <xdr:spPr>
        <a:xfrm>
          <a:off x="85154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textlink="">
      <xdr:nvSpPr>
        <xdr:cNvPr id="373" name="n_3aveValue【公営住宅】&#10;一人当たり面積"/>
        <xdr:cNvSpPr txBox="1"/>
      </xdr:nvSpPr>
      <xdr:spPr>
        <a:xfrm>
          <a:off x="7626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textlink="">
      <xdr:nvSpPr>
        <xdr:cNvPr id="374" name="n_4aveValue【公営住宅】&#10;一人当たり面積"/>
        <xdr:cNvSpPr txBox="1"/>
      </xdr:nvSpPr>
      <xdr:spPr>
        <a:xfrm>
          <a:off x="6737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54881</xdr:rowOff>
    </xdr:from>
    <xdr:ext cx="469744" cy="259045"/>
    <xdr:sp textlink="">
      <xdr:nvSpPr>
        <xdr:cNvPr id="375" name="n_1mainValue【公営住宅】&#10;一人当たり面積"/>
        <xdr:cNvSpPr txBox="1"/>
      </xdr:nvSpPr>
      <xdr:spPr>
        <a:xfrm>
          <a:off x="93917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55339</xdr:rowOff>
    </xdr:from>
    <xdr:ext cx="469744" cy="259045"/>
    <xdr:sp textlink="">
      <xdr:nvSpPr>
        <xdr:cNvPr id="376" name="n_2mainValue【公営住宅】&#10;一人当たり面積"/>
        <xdr:cNvSpPr txBox="1"/>
      </xdr:nvSpPr>
      <xdr:spPr>
        <a:xfrm>
          <a:off x="8515427" y="1480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55796</xdr:rowOff>
    </xdr:from>
    <xdr:ext cx="469744" cy="259045"/>
    <xdr:sp textlink="">
      <xdr:nvSpPr>
        <xdr:cNvPr id="377" name="n_3mainValue【公営住宅】&#10;一人当たり面積"/>
        <xdr:cNvSpPr txBox="1"/>
      </xdr:nvSpPr>
      <xdr:spPr>
        <a:xfrm>
          <a:off x="76264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55796</xdr:rowOff>
    </xdr:from>
    <xdr:ext cx="469744" cy="259045"/>
    <xdr:sp textlink="">
      <xdr:nvSpPr>
        <xdr:cNvPr id="378" name="n_4mainValue【公営住宅】&#10;一人当たり面積"/>
        <xdr:cNvSpPr txBox="1"/>
      </xdr:nvSpPr>
      <xdr:spPr>
        <a:xfrm>
          <a:off x="67374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textlink="">
      <xdr:nvSpPr>
        <xdr:cNvPr id="4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textlink="">
      <xdr:nvSpPr>
        <xdr:cNvPr id="423" name="【認定こども園・幼稚園・保育所】&#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textlink="">
      <xdr:nvSpPr>
        <xdr:cNvPr id="425" name="【認定こども園・幼稚園・保育所】&#10;有形固定資産減価償却率平均値テキスト"/>
        <xdr:cNvSpPr txBox="1"/>
      </xdr:nvSpPr>
      <xdr:spPr>
        <a:xfrm>
          <a:off x="163576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textlink="">
      <xdr:nvSpPr>
        <xdr:cNvPr id="426" name="フローチャート: 判断 425"/>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textlink="">
      <xdr:nvSpPr>
        <xdr:cNvPr id="427" name="フローチャート: 判断 426"/>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textlink="">
      <xdr:nvSpPr>
        <xdr:cNvPr id="428" name="フローチャート: 判断 427"/>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textlink="">
      <xdr:nvSpPr>
        <xdr:cNvPr id="429" name="フローチャート: 判断 428"/>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textlink="">
      <xdr:nvSpPr>
        <xdr:cNvPr id="430" name="フローチャート: 判断 429"/>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84183</xdr:rowOff>
    </xdr:from>
    <xdr:to>
      <xdr:col>85</xdr:col>
      <xdr:colOff>177800</xdr:colOff>
      <xdr:row>40</xdr:row>
      <xdr:rowOff>14333</xdr:rowOff>
    </xdr:to>
    <xdr:sp textlink="">
      <xdr:nvSpPr>
        <xdr:cNvPr id="436" name="楕円 435"/>
        <xdr:cNvSpPr/>
      </xdr:nvSpPr>
      <xdr:spPr>
        <a:xfrm>
          <a:off x="162687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62610</xdr:rowOff>
    </xdr:from>
    <xdr:ext cx="405111" cy="259045"/>
    <xdr:sp textlink="">
      <xdr:nvSpPr>
        <xdr:cNvPr id="437" name="【認定こども園・幼稚園・保育所】&#10;有形固定資産減価償却率該当値テキスト"/>
        <xdr:cNvSpPr txBox="1"/>
      </xdr:nvSpPr>
      <xdr:spPr>
        <a:xfrm>
          <a:off x="16357600"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41728</xdr:rowOff>
    </xdr:from>
    <xdr:to>
      <xdr:col>81</xdr:col>
      <xdr:colOff>101600</xdr:colOff>
      <xdr:row>39</xdr:row>
      <xdr:rowOff>143328</xdr:rowOff>
    </xdr:to>
    <xdr:sp textlink="">
      <xdr:nvSpPr>
        <xdr:cNvPr id="438" name="楕円 437"/>
        <xdr:cNvSpPr/>
      </xdr:nvSpPr>
      <xdr:spPr>
        <a:xfrm>
          <a:off x="15430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92528</xdr:rowOff>
    </xdr:from>
    <xdr:to>
      <xdr:col>85</xdr:col>
      <xdr:colOff>127000</xdr:colOff>
      <xdr:row>39</xdr:row>
      <xdr:rowOff>134983</xdr:rowOff>
    </xdr:to>
    <xdr:cxnSp macro="">
      <xdr:nvCxnSpPr>
        <xdr:cNvPr id="439" name="直線コネクタ 438"/>
        <xdr:cNvCxnSpPr/>
      </xdr:nvCxnSpPr>
      <xdr:spPr>
        <a:xfrm>
          <a:off x="15481300" y="677907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160927</xdr:rowOff>
    </xdr:from>
    <xdr:to>
      <xdr:col>76</xdr:col>
      <xdr:colOff>165100</xdr:colOff>
      <xdr:row>39</xdr:row>
      <xdr:rowOff>91077</xdr:rowOff>
    </xdr:to>
    <xdr:sp textlink="">
      <xdr:nvSpPr>
        <xdr:cNvPr id="440" name="楕円 439"/>
        <xdr:cNvSpPr/>
      </xdr:nvSpPr>
      <xdr:spPr>
        <a:xfrm>
          <a:off x="14541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40277</xdr:rowOff>
    </xdr:from>
    <xdr:to>
      <xdr:col>81</xdr:col>
      <xdr:colOff>50800</xdr:colOff>
      <xdr:row>39</xdr:row>
      <xdr:rowOff>92528</xdr:rowOff>
    </xdr:to>
    <xdr:cxnSp macro="">
      <xdr:nvCxnSpPr>
        <xdr:cNvPr id="441" name="直線コネクタ 440"/>
        <xdr:cNvCxnSpPr/>
      </xdr:nvCxnSpPr>
      <xdr:spPr>
        <a:xfrm>
          <a:off x="14592300" y="672682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107043</xdr:rowOff>
    </xdr:from>
    <xdr:to>
      <xdr:col>72</xdr:col>
      <xdr:colOff>38100</xdr:colOff>
      <xdr:row>39</xdr:row>
      <xdr:rowOff>37193</xdr:rowOff>
    </xdr:to>
    <xdr:sp textlink="">
      <xdr:nvSpPr>
        <xdr:cNvPr id="442" name="楕円 441"/>
        <xdr:cNvSpPr/>
      </xdr:nvSpPr>
      <xdr:spPr>
        <a:xfrm>
          <a:off x="13652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157843</xdr:rowOff>
    </xdr:from>
    <xdr:to>
      <xdr:col>76</xdr:col>
      <xdr:colOff>114300</xdr:colOff>
      <xdr:row>39</xdr:row>
      <xdr:rowOff>40277</xdr:rowOff>
    </xdr:to>
    <xdr:cxnSp macro="">
      <xdr:nvCxnSpPr>
        <xdr:cNvPr id="443" name="直線コネクタ 442"/>
        <xdr:cNvCxnSpPr/>
      </xdr:nvCxnSpPr>
      <xdr:spPr>
        <a:xfrm>
          <a:off x="13703300" y="667294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53159</xdr:rowOff>
    </xdr:from>
    <xdr:to>
      <xdr:col>67</xdr:col>
      <xdr:colOff>101600</xdr:colOff>
      <xdr:row>38</xdr:row>
      <xdr:rowOff>154759</xdr:rowOff>
    </xdr:to>
    <xdr:sp textlink="">
      <xdr:nvSpPr>
        <xdr:cNvPr id="444" name="楕円 443"/>
        <xdr:cNvSpPr/>
      </xdr:nvSpPr>
      <xdr:spPr>
        <a:xfrm>
          <a:off x="12763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103959</xdr:rowOff>
    </xdr:from>
    <xdr:to>
      <xdr:col>71</xdr:col>
      <xdr:colOff>177800</xdr:colOff>
      <xdr:row>38</xdr:row>
      <xdr:rowOff>157843</xdr:rowOff>
    </xdr:to>
    <xdr:cxnSp macro="">
      <xdr:nvCxnSpPr>
        <xdr:cNvPr id="445" name="直線コネクタ 444"/>
        <xdr:cNvCxnSpPr/>
      </xdr:nvCxnSpPr>
      <xdr:spPr>
        <a:xfrm>
          <a:off x="12814300" y="661905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textlink="">
      <xdr:nvSpPr>
        <xdr:cNvPr id="446" name="n_1aveValue【認定こども園・幼稚園・保育所】&#10;有形固定資産減価償却率"/>
        <xdr:cNvSpPr txBox="1"/>
      </xdr:nvSpPr>
      <xdr:spPr>
        <a:xfrm>
          <a:off x="15266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textlink="">
      <xdr:nvSpPr>
        <xdr:cNvPr id="447" name="n_2aveValue【認定こども園・幼稚園・保育所】&#10;有形固定資産減価償却率"/>
        <xdr:cNvSpPr txBox="1"/>
      </xdr:nvSpPr>
      <xdr:spPr>
        <a:xfrm>
          <a:off x="14389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textlink="">
      <xdr:nvSpPr>
        <xdr:cNvPr id="448" name="n_3aveValue【認定こども園・幼稚園・保育所】&#10;有形固定資産減価償却率"/>
        <xdr:cNvSpPr txBox="1"/>
      </xdr:nvSpPr>
      <xdr:spPr>
        <a:xfrm>
          <a:off x="13500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textlink="">
      <xdr:nvSpPr>
        <xdr:cNvPr id="449" name="n_4aveValue【認定こども園・幼稚園・保育所】&#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134455</xdr:rowOff>
    </xdr:from>
    <xdr:ext cx="405111" cy="259045"/>
    <xdr:sp textlink="">
      <xdr:nvSpPr>
        <xdr:cNvPr id="450" name="n_1mainValue【認定こども園・幼稚園・保育所】&#10;有形固定資産減価償却率"/>
        <xdr:cNvSpPr txBox="1"/>
      </xdr:nvSpPr>
      <xdr:spPr>
        <a:xfrm>
          <a:off x="152660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textlink="">
      <xdr:nvSpPr>
        <xdr:cNvPr id="451" name="n_2mainValue【認定こども園・幼稚園・保育所】&#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28320</xdr:rowOff>
    </xdr:from>
    <xdr:ext cx="405111" cy="259045"/>
    <xdr:sp textlink="">
      <xdr:nvSpPr>
        <xdr:cNvPr id="452" name="n_3mainValue【認定こども園・幼稚園・保育所】&#10;有形固定資産減価償却率"/>
        <xdr:cNvSpPr txBox="1"/>
      </xdr:nvSpPr>
      <xdr:spPr>
        <a:xfrm>
          <a:off x="13500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145886</xdr:rowOff>
    </xdr:from>
    <xdr:ext cx="405111" cy="259045"/>
    <xdr:sp textlink="">
      <xdr:nvSpPr>
        <xdr:cNvPr id="453" name="n_4mainValue【認定こども園・幼稚園・保育所】&#10;有形固定資産減価償却率"/>
        <xdr:cNvSpPr txBox="1"/>
      </xdr:nvSpPr>
      <xdr:spPr>
        <a:xfrm>
          <a:off x="12611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textlink="">
      <xdr:nvSpPr>
        <xdr:cNvPr id="465" name="テキスト ボックス 4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textlink="">
      <xdr:nvSpPr>
        <xdr:cNvPr id="467" name="テキスト ボックス 4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textlink="">
      <xdr:nvSpPr>
        <xdr:cNvPr id="469" name="テキスト ボックス 4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textlink="">
      <xdr:nvSpPr>
        <xdr:cNvPr id="471" name="テキスト ボックス 4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textlink="">
      <xdr:nvSpPr>
        <xdr:cNvPr id="473" name="テキスト ボックス 4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textlink="">
      <xdr:nvSpPr>
        <xdr:cNvPr id="478"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textlink="">
      <xdr:nvSpPr>
        <xdr:cNvPr id="480" name="【認定こども園・幼稚園・保育所】&#10;一人当たり面積最大値テキスト"/>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139082</xdr:rowOff>
    </xdr:from>
    <xdr:ext cx="469744" cy="259045"/>
    <xdr:sp textlink="">
      <xdr:nvSpPr>
        <xdr:cNvPr id="482" name="【認定こども園・幼稚園・保育所】&#10;一人当たり面積平均値テキスト"/>
        <xdr:cNvSpPr txBox="1"/>
      </xdr:nvSpPr>
      <xdr:spPr>
        <a:xfrm>
          <a:off x="22199600" y="6654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textlink="">
      <xdr:nvSpPr>
        <xdr:cNvPr id="483" name="フローチャート: 判断 482"/>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textlink="">
      <xdr:nvSpPr>
        <xdr:cNvPr id="484" name="フローチャート: 判断 483"/>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textlink="">
      <xdr:nvSpPr>
        <xdr:cNvPr id="485" name="フローチャート: 判断 484"/>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textlink="">
      <xdr:nvSpPr>
        <xdr:cNvPr id="486" name="フローチャート: 判断 48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textlink="">
      <xdr:nvSpPr>
        <xdr:cNvPr id="487" name="フローチャート: 判断 486"/>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textlink="">
      <xdr:nvSpPr>
        <xdr:cNvPr id="493" name="楕円 492"/>
        <xdr:cNvSpPr/>
      </xdr:nvSpPr>
      <xdr:spPr>
        <a:xfrm>
          <a:off x="22110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130192</xdr:rowOff>
    </xdr:from>
    <xdr:ext cx="469744" cy="259045"/>
    <xdr:sp textlink="">
      <xdr:nvSpPr>
        <xdr:cNvPr id="494" name="【認定こども園・幼稚園・保育所】&#10;一人当たり面積該当値テキスト"/>
        <xdr:cNvSpPr txBox="1"/>
      </xdr:nvSpPr>
      <xdr:spPr>
        <a:xfrm>
          <a:off x="22199600" y="630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118745</xdr:rowOff>
    </xdr:from>
    <xdr:to>
      <xdr:col>112</xdr:col>
      <xdr:colOff>38100</xdr:colOff>
      <xdr:row>38</xdr:row>
      <xdr:rowOff>48895</xdr:rowOff>
    </xdr:to>
    <xdr:sp textlink="">
      <xdr:nvSpPr>
        <xdr:cNvPr id="495" name="楕円 494"/>
        <xdr:cNvSpPr/>
      </xdr:nvSpPr>
      <xdr:spPr>
        <a:xfrm>
          <a:off x="21272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158115</xdr:rowOff>
    </xdr:from>
    <xdr:to>
      <xdr:col>116</xdr:col>
      <xdr:colOff>63500</xdr:colOff>
      <xdr:row>37</xdr:row>
      <xdr:rowOff>169545</xdr:rowOff>
    </xdr:to>
    <xdr:cxnSp macro="">
      <xdr:nvCxnSpPr>
        <xdr:cNvPr id="496" name="直線コネクタ 495"/>
        <xdr:cNvCxnSpPr/>
      </xdr:nvCxnSpPr>
      <xdr:spPr>
        <a:xfrm flipV="1">
          <a:off x="21323300" y="65017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67310</xdr:rowOff>
    </xdr:from>
    <xdr:to>
      <xdr:col>107</xdr:col>
      <xdr:colOff>101600</xdr:colOff>
      <xdr:row>37</xdr:row>
      <xdr:rowOff>168910</xdr:rowOff>
    </xdr:to>
    <xdr:sp textlink="">
      <xdr:nvSpPr>
        <xdr:cNvPr id="497" name="楕円 496"/>
        <xdr:cNvSpPr/>
      </xdr:nvSpPr>
      <xdr:spPr>
        <a:xfrm>
          <a:off x="20383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118110</xdr:rowOff>
    </xdr:from>
    <xdr:to>
      <xdr:col>111</xdr:col>
      <xdr:colOff>177800</xdr:colOff>
      <xdr:row>37</xdr:row>
      <xdr:rowOff>169545</xdr:rowOff>
    </xdr:to>
    <xdr:cxnSp macro="">
      <xdr:nvCxnSpPr>
        <xdr:cNvPr id="498" name="直線コネクタ 497"/>
        <xdr:cNvCxnSpPr/>
      </xdr:nvCxnSpPr>
      <xdr:spPr>
        <a:xfrm>
          <a:off x="20434300" y="64617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74930</xdr:rowOff>
    </xdr:from>
    <xdr:to>
      <xdr:col>102</xdr:col>
      <xdr:colOff>165100</xdr:colOff>
      <xdr:row>38</xdr:row>
      <xdr:rowOff>5080</xdr:rowOff>
    </xdr:to>
    <xdr:sp textlink="">
      <xdr:nvSpPr>
        <xdr:cNvPr id="499" name="楕円 498"/>
        <xdr:cNvSpPr/>
      </xdr:nvSpPr>
      <xdr:spPr>
        <a:xfrm>
          <a:off x="19494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118110</xdr:rowOff>
    </xdr:from>
    <xdr:to>
      <xdr:col>107</xdr:col>
      <xdr:colOff>50800</xdr:colOff>
      <xdr:row>37</xdr:row>
      <xdr:rowOff>125730</xdr:rowOff>
    </xdr:to>
    <xdr:cxnSp macro="">
      <xdr:nvCxnSpPr>
        <xdr:cNvPr id="500" name="直線コネクタ 499"/>
        <xdr:cNvCxnSpPr/>
      </xdr:nvCxnSpPr>
      <xdr:spPr>
        <a:xfrm flipV="1">
          <a:off x="19545300" y="6461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82550</xdr:rowOff>
    </xdr:from>
    <xdr:to>
      <xdr:col>98</xdr:col>
      <xdr:colOff>38100</xdr:colOff>
      <xdr:row>38</xdr:row>
      <xdr:rowOff>12700</xdr:rowOff>
    </xdr:to>
    <xdr:sp textlink="">
      <xdr:nvSpPr>
        <xdr:cNvPr id="501" name="楕円 500"/>
        <xdr:cNvSpPr/>
      </xdr:nvSpPr>
      <xdr:spPr>
        <a:xfrm>
          <a:off x="18605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125730</xdr:rowOff>
    </xdr:from>
    <xdr:to>
      <xdr:col>102</xdr:col>
      <xdr:colOff>114300</xdr:colOff>
      <xdr:row>37</xdr:row>
      <xdr:rowOff>133350</xdr:rowOff>
    </xdr:to>
    <xdr:cxnSp macro="">
      <xdr:nvCxnSpPr>
        <xdr:cNvPr id="502" name="直線コネクタ 501"/>
        <xdr:cNvCxnSpPr/>
      </xdr:nvCxnSpPr>
      <xdr:spPr>
        <a:xfrm flipV="1">
          <a:off x="18656300" y="6469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38117</xdr:rowOff>
    </xdr:from>
    <xdr:ext cx="469744" cy="259045"/>
    <xdr:sp textlink="">
      <xdr:nvSpPr>
        <xdr:cNvPr id="503" name="n_1aveValue【認定こども園・幼稚園・保育所】&#10;一人当たり面積"/>
        <xdr:cNvSpPr txBox="1"/>
      </xdr:nvSpPr>
      <xdr:spPr>
        <a:xfrm>
          <a:off x="21075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13352</xdr:rowOff>
    </xdr:from>
    <xdr:ext cx="469744" cy="259045"/>
    <xdr:sp textlink="">
      <xdr:nvSpPr>
        <xdr:cNvPr id="504" name="n_2aveValue【認定こども園・幼稚園・保育所】&#10;一人当たり面積"/>
        <xdr:cNvSpPr txBox="1"/>
      </xdr:nvSpPr>
      <xdr:spPr>
        <a:xfrm>
          <a:off x="20199427" y="669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textlink="">
      <xdr:nvSpPr>
        <xdr:cNvPr id="505" name="n_3aveValue【認定こども園・幼稚園・保育所】&#10;一人当たり面積"/>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47642</xdr:rowOff>
    </xdr:from>
    <xdr:ext cx="469744" cy="259045"/>
    <xdr:sp textlink="">
      <xdr:nvSpPr>
        <xdr:cNvPr id="506" name="n_4aveValue【認定こども園・幼稚園・保育所】&#10;一人当たり面積"/>
        <xdr:cNvSpPr txBox="1"/>
      </xdr:nvSpPr>
      <xdr:spPr>
        <a:xfrm>
          <a:off x="18421427"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65422</xdr:rowOff>
    </xdr:from>
    <xdr:ext cx="469744" cy="259045"/>
    <xdr:sp textlink="">
      <xdr:nvSpPr>
        <xdr:cNvPr id="507" name="n_1mainValue【認定こども園・幼稚園・保育所】&#10;一人当たり面積"/>
        <xdr:cNvSpPr txBox="1"/>
      </xdr:nvSpPr>
      <xdr:spPr>
        <a:xfrm>
          <a:off x="21075727" y="62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13987</xdr:rowOff>
    </xdr:from>
    <xdr:ext cx="469744" cy="259045"/>
    <xdr:sp textlink="">
      <xdr:nvSpPr>
        <xdr:cNvPr id="508" name="n_2mainValue【認定こども園・幼稚園・保育所】&#10;一人当たり面積"/>
        <xdr:cNvSpPr txBox="1"/>
      </xdr:nvSpPr>
      <xdr:spPr>
        <a:xfrm>
          <a:off x="20199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21607</xdr:rowOff>
    </xdr:from>
    <xdr:ext cx="469744" cy="259045"/>
    <xdr:sp textlink="">
      <xdr:nvSpPr>
        <xdr:cNvPr id="509" name="n_3mainValue【認定こども園・幼稚園・保育所】&#10;一人当たり面積"/>
        <xdr:cNvSpPr txBox="1"/>
      </xdr:nvSpPr>
      <xdr:spPr>
        <a:xfrm>
          <a:off x="19310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29227</xdr:rowOff>
    </xdr:from>
    <xdr:ext cx="469744" cy="259045"/>
    <xdr:sp textlink="">
      <xdr:nvSpPr>
        <xdr:cNvPr id="510" name="n_4mainValue【認定こども園・幼稚園・保育所】&#10;一人当たり面積"/>
        <xdr:cNvSpPr txBox="1"/>
      </xdr:nvSpPr>
      <xdr:spPr>
        <a:xfrm>
          <a:off x="18421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textlink="">
      <xdr:nvSpPr>
        <xdr:cNvPr id="536" name="【学校施設】&#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textlink="">
      <xdr:nvSpPr>
        <xdr:cNvPr id="538"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textlink="">
      <xdr:nvSpPr>
        <xdr:cNvPr id="540"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textlink="">
      <xdr:nvSpPr>
        <xdr:cNvPr id="541" name="フローチャート: 判断 540"/>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textlink="">
      <xdr:nvSpPr>
        <xdr:cNvPr id="542" name="フローチャート: 判断 541"/>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textlink="">
      <xdr:nvSpPr>
        <xdr:cNvPr id="543" name="フローチャート: 判断 542"/>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textlink="">
      <xdr:nvSpPr>
        <xdr:cNvPr id="544" name="フローチャート: 判断 543"/>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textlink="">
      <xdr:nvSpPr>
        <xdr:cNvPr id="545" name="フローチャート: 判断 544"/>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33020</xdr:rowOff>
    </xdr:from>
    <xdr:to>
      <xdr:col>85</xdr:col>
      <xdr:colOff>177800</xdr:colOff>
      <xdr:row>60</xdr:row>
      <xdr:rowOff>134620</xdr:rowOff>
    </xdr:to>
    <xdr:sp textlink="">
      <xdr:nvSpPr>
        <xdr:cNvPr id="551" name="楕円 550"/>
        <xdr:cNvSpPr/>
      </xdr:nvSpPr>
      <xdr:spPr>
        <a:xfrm>
          <a:off x="16268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11447</xdr:rowOff>
    </xdr:from>
    <xdr:ext cx="405111" cy="259045"/>
    <xdr:sp textlink="">
      <xdr:nvSpPr>
        <xdr:cNvPr id="552" name="【学校施設】&#10;有形固定資産減価償却率該当値テキスト"/>
        <xdr:cNvSpPr txBox="1"/>
      </xdr:nvSpPr>
      <xdr:spPr>
        <a:xfrm>
          <a:off x="16357600"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168275</xdr:rowOff>
    </xdr:from>
    <xdr:to>
      <xdr:col>81</xdr:col>
      <xdr:colOff>101600</xdr:colOff>
      <xdr:row>60</xdr:row>
      <xdr:rowOff>98425</xdr:rowOff>
    </xdr:to>
    <xdr:sp textlink="">
      <xdr:nvSpPr>
        <xdr:cNvPr id="553" name="楕円 552"/>
        <xdr:cNvSpPr/>
      </xdr:nvSpPr>
      <xdr:spPr>
        <a:xfrm>
          <a:off x="15430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47625</xdr:rowOff>
    </xdr:from>
    <xdr:to>
      <xdr:col>85</xdr:col>
      <xdr:colOff>127000</xdr:colOff>
      <xdr:row>60</xdr:row>
      <xdr:rowOff>83820</xdr:rowOff>
    </xdr:to>
    <xdr:cxnSp macro="">
      <xdr:nvCxnSpPr>
        <xdr:cNvPr id="554" name="直線コネクタ 553"/>
        <xdr:cNvCxnSpPr/>
      </xdr:nvCxnSpPr>
      <xdr:spPr>
        <a:xfrm>
          <a:off x="15481300" y="103346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133985</xdr:rowOff>
    </xdr:from>
    <xdr:to>
      <xdr:col>76</xdr:col>
      <xdr:colOff>165100</xdr:colOff>
      <xdr:row>60</xdr:row>
      <xdr:rowOff>64135</xdr:rowOff>
    </xdr:to>
    <xdr:sp textlink="">
      <xdr:nvSpPr>
        <xdr:cNvPr id="555" name="楕円 554"/>
        <xdr:cNvSpPr/>
      </xdr:nvSpPr>
      <xdr:spPr>
        <a:xfrm>
          <a:off x="14541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13335</xdr:rowOff>
    </xdr:from>
    <xdr:to>
      <xdr:col>81</xdr:col>
      <xdr:colOff>50800</xdr:colOff>
      <xdr:row>60</xdr:row>
      <xdr:rowOff>47625</xdr:rowOff>
    </xdr:to>
    <xdr:cxnSp macro="">
      <xdr:nvCxnSpPr>
        <xdr:cNvPr id="556" name="直線コネクタ 555"/>
        <xdr:cNvCxnSpPr/>
      </xdr:nvCxnSpPr>
      <xdr:spPr>
        <a:xfrm>
          <a:off x="14592300" y="103003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93980</xdr:rowOff>
    </xdr:from>
    <xdr:to>
      <xdr:col>72</xdr:col>
      <xdr:colOff>38100</xdr:colOff>
      <xdr:row>60</xdr:row>
      <xdr:rowOff>24130</xdr:rowOff>
    </xdr:to>
    <xdr:sp textlink="">
      <xdr:nvSpPr>
        <xdr:cNvPr id="557" name="楕円 556"/>
        <xdr:cNvSpPr/>
      </xdr:nvSpPr>
      <xdr:spPr>
        <a:xfrm>
          <a:off x="13652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144780</xdr:rowOff>
    </xdr:from>
    <xdr:to>
      <xdr:col>76</xdr:col>
      <xdr:colOff>114300</xdr:colOff>
      <xdr:row>60</xdr:row>
      <xdr:rowOff>13335</xdr:rowOff>
    </xdr:to>
    <xdr:cxnSp macro="">
      <xdr:nvCxnSpPr>
        <xdr:cNvPr id="558" name="直線コネクタ 557"/>
        <xdr:cNvCxnSpPr/>
      </xdr:nvCxnSpPr>
      <xdr:spPr>
        <a:xfrm>
          <a:off x="13703300" y="102603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99695</xdr:rowOff>
    </xdr:from>
    <xdr:to>
      <xdr:col>67</xdr:col>
      <xdr:colOff>101600</xdr:colOff>
      <xdr:row>60</xdr:row>
      <xdr:rowOff>29845</xdr:rowOff>
    </xdr:to>
    <xdr:sp textlink="">
      <xdr:nvSpPr>
        <xdr:cNvPr id="559" name="楕円 558"/>
        <xdr:cNvSpPr/>
      </xdr:nvSpPr>
      <xdr:spPr>
        <a:xfrm>
          <a:off x="12763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144780</xdr:rowOff>
    </xdr:from>
    <xdr:to>
      <xdr:col>71</xdr:col>
      <xdr:colOff>177800</xdr:colOff>
      <xdr:row>59</xdr:row>
      <xdr:rowOff>150495</xdr:rowOff>
    </xdr:to>
    <xdr:cxnSp macro="">
      <xdr:nvCxnSpPr>
        <xdr:cNvPr id="560" name="直線コネクタ 559"/>
        <xdr:cNvCxnSpPr/>
      </xdr:nvCxnSpPr>
      <xdr:spPr>
        <a:xfrm flipV="1">
          <a:off x="12814300" y="10260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textlink="">
      <xdr:nvSpPr>
        <xdr:cNvPr id="561"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textlink="">
      <xdr:nvSpPr>
        <xdr:cNvPr id="562" name="n_2aveValue【学校施設】&#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textlink="">
      <xdr:nvSpPr>
        <xdr:cNvPr id="563" name="n_3aveValue【学校施設】&#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textlink="">
      <xdr:nvSpPr>
        <xdr:cNvPr id="564" name="n_4aveValue【学校施設】&#10;有形固定資産減価償却率"/>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89552</xdr:rowOff>
    </xdr:from>
    <xdr:ext cx="405111" cy="259045"/>
    <xdr:sp textlink="">
      <xdr:nvSpPr>
        <xdr:cNvPr id="565" name="n_1main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55262</xdr:rowOff>
    </xdr:from>
    <xdr:ext cx="405111" cy="259045"/>
    <xdr:sp textlink="">
      <xdr:nvSpPr>
        <xdr:cNvPr id="566" name="n_2mainValue【学校施設】&#10;有形固定資産減価償却率"/>
        <xdr:cNvSpPr txBox="1"/>
      </xdr:nvSpPr>
      <xdr:spPr>
        <a:xfrm>
          <a:off x="14389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40657</xdr:rowOff>
    </xdr:from>
    <xdr:ext cx="405111" cy="259045"/>
    <xdr:sp textlink="">
      <xdr:nvSpPr>
        <xdr:cNvPr id="567" name="n_3mainValue【学校施設】&#10;有形固定資産減価償却率"/>
        <xdr:cNvSpPr txBox="1"/>
      </xdr:nvSpPr>
      <xdr:spPr>
        <a:xfrm>
          <a:off x="13500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20972</xdr:rowOff>
    </xdr:from>
    <xdr:ext cx="405111" cy="259045"/>
    <xdr:sp textlink="">
      <xdr:nvSpPr>
        <xdr:cNvPr id="568" name="n_4mainValue【学校施設】&#10;有形固定資産減価償却率"/>
        <xdr:cNvSpPr txBox="1"/>
      </xdr:nvSpPr>
      <xdr:spPr>
        <a:xfrm>
          <a:off x="12611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textlink="">
      <xdr:nvSpPr>
        <xdr:cNvPr id="580" name="テキスト ボックス 5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textlink="">
      <xdr:nvSpPr>
        <xdr:cNvPr id="582" name="テキスト ボックス 5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textlink="">
      <xdr:nvSpPr>
        <xdr:cNvPr id="584" name="テキスト ボックス 5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textlink="">
      <xdr:nvSpPr>
        <xdr:cNvPr id="586" name="テキスト ボックス 5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textlink="">
      <xdr:nvSpPr>
        <xdr:cNvPr id="588" name="テキスト ボックス 5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textlink="">
      <xdr:nvSpPr>
        <xdr:cNvPr id="590" name="テキスト ボックス 5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textlink="">
      <xdr:nvSpPr>
        <xdr:cNvPr id="595" name="【学校施設】&#10;一人当たり面積最小値テキスト"/>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textlink="">
      <xdr:nvSpPr>
        <xdr:cNvPr id="597" name="【学校施設】&#10;一人当たり面積最大値テキスト"/>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textlink="">
      <xdr:nvSpPr>
        <xdr:cNvPr id="599" name="【学校施設】&#10;一人当たり面積平均値テキスト"/>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textlink="">
      <xdr:nvSpPr>
        <xdr:cNvPr id="600" name="フローチャート: 判断 599"/>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textlink="">
      <xdr:nvSpPr>
        <xdr:cNvPr id="601" name="フローチャート: 判断 600"/>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textlink="">
      <xdr:nvSpPr>
        <xdr:cNvPr id="602" name="フローチャート: 判断 601"/>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textlink="">
      <xdr:nvSpPr>
        <xdr:cNvPr id="603" name="フローチャート: 判断 602"/>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textlink="">
      <xdr:nvSpPr>
        <xdr:cNvPr id="604" name="フローチャート: 判断 603"/>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118038</xdr:rowOff>
    </xdr:from>
    <xdr:to>
      <xdr:col>116</xdr:col>
      <xdr:colOff>114300</xdr:colOff>
      <xdr:row>63</xdr:row>
      <xdr:rowOff>48188</xdr:rowOff>
    </xdr:to>
    <xdr:sp textlink="">
      <xdr:nvSpPr>
        <xdr:cNvPr id="610" name="楕円 609"/>
        <xdr:cNvSpPr/>
      </xdr:nvSpPr>
      <xdr:spPr>
        <a:xfrm>
          <a:off x="22110700" y="107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32965</xdr:rowOff>
    </xdr:from>
    <xdr:ext cx="469744" cy="259045"/>
    <xdr:sp textlink="">
      <xdr:nvSpPr>
        <xdr:cNvPr id="611" name="【学校施設】&#10;一人当たり面積該当値テキスト"/>
        <xdr:cNvSpPr txBox="1"/>
      </xdr:nvSpPr>
      <xdr:spPr>
        <a:xfrm>
          <a:off x="22199600" y="1066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129631</xdr:rowOff>
    </xdr:from>
    <xdr:to>
      <xdr:col>112</xdr:col>
      <xdr:colOff>38100</xdr:colOff>
      <xdr:row>63</xdr:row>
      <xdr:rowOff>59781</xdr:rowOff>
    </xdr:to>
    <xdr:sp textlink="">
      <xdr:nvSpPr>
        <xdr:cNvPr id="612" name="楕円 611"/>
        <xdr:cNvSpPr/>
      </xdr:nvSpPr>
      <xdr:spPr>
        <a:xfrm>
          <a:off x="21272500" y="107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168838</xdr:rowOff>
    </xdr:from>
    <xdr:to>
      <xdr:col>116</xdr:col>
      <xdr:colOff>63500</xdr:colOff>
      <xdr:row>63</xdr:row>
      <xdr:rowOff>8981</xdr:rowOff>
    </xdr:to>
    <xdr:cxnSp macro="">
      <xdr:nvCxnSpPr>
        <xdr:cNvPr id="613" name="直線コネクタ 612"/>
        <xdr:cNvCxnSpPr/>
      </xdr:nvCxnSpPr>
      <xdr:spPr>
        <a:xfrm flipV="1">
          <a:off x="21323300" y="10798738"/>
          <a:ext cx="8382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133549</xdr:rowOff>
    </xdr:from>
    <xdr:to>
      <xdr:col>107</xdr:col>
      <xdr:colOff>101600</xdr:colOff>
      <xdr:row>63</xdr:row>
      <xdr:rowOff>63699</xdr:rowOff>
    </xdr:to>
    <xdr:sp textlink="">
      <xdr:nvSpPr>
        <xdr:cNvPr id="614" name="楕円 613"/>
        <xdr:cNvSpPr/>
      </xdr:nvSpPr>
      <xdr:spPr>
        <a:xfrm>
          <a:off x="20383500" y="1076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8981</xdr:rowOff>
    </xdr:from>
    <xdr:to>
      <xdr:col>111</xdr:col>
      <xdr:colOff>177800</xdr:colOff>
      <xdr:row>63</xdr:row>
      <xdr:rowOff>12899</xdr:rowOff>
    </xdr:to>
    <xdr:cxnSp macro="">
      <xdr:nvCxnSpPr>
        <xdr:cNvPr id="615" name="直線コネクタ 614"/>
        <xdr:cNvCxnSpPr/>
      </xdr:nvCxnSpPr>
      <xdr:spPr>
        <a:xfrm flipV="1">
          <a:off x="20434300" y="10810331"/>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136652</xdr:rowOff>
    </xdr:from>
    <xdr:to>
      <xdr:col>102</xdr:col>
      <xdr:colOff>165100</xdr:colOff>
      <xdr:row>63</xdr:row>
      <xdr:rowOff>66802</xdr:rowOff>
    </xdr:to>
    <xdr:sp textlink="">
      <xdr:nvSpPr>
        <xdr:cNvPr id="616" name="楕円 615"/>
        <xdr:cNvSpPr/>
      </xdr:nvSpPr>
      <xdr:spPr>
        <a:xfrm>
          <a:off x="19494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12899</xdr:rowOff>
    </xdr:from>
    <xdr:to>
      <xdr:col>107</xdr:col>
      <xdr:colOff>50800</xdr:colOff>
      <xdr:row>63</xdr:row>
      <xdr:rowOff>16002</xdr:rowOff>
    </xdr:to>
    <xdr:cxnSp macro="">
      <xdr:nvCxnSpPr>
        <xdr:cNvPr id="617" name="直線コネクタ 616"/>
        <xdr:cNvCxnSpPr/>
      </xdr:nvCxnSpPr>
      <xdr:spPr>
        <a:xfrm flipV="1">
          <a:off x="19545300" y="10814249"/>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139428</xdr:rowOff>
    </xdr:from>
    <xdr:to>
      <xdr:col>98</xdr:col>
      <xdr:colOff>38100</xdr:colOff>
      <xdr:row>63</xdr:row>
      <xdr:rowOff>69578</xdr:rowOff>
    </xdr:to>
    <xdr:sp textlink="">
      <xdr:nvSpPr>
        <xdr:cNvPr id="618" name="楕円 617"/>
        <xdr:cNvSpPr/>
      </xdr:nvSpPr>
      <xdr:spPr>
        <a:xfrm>
          <a:off x="18605500" y="107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16002</xdr:rowOff>
    </xdr:from>
    <xdr:to>
      <xdr:col>102</xdr:col>
      <xdr:colOff>114300</xdr:colOff>
      <xdr:row>63</xdr:row>
      <xdr:rowOff>18778</xdr:rowOff>
    </xdr:to>
    <xdr:cxnSp macro="">
      <xdr:nvCxnSpPr>
        <xdr:cNvPr id="619" name="直線コネクタ 618"/>
        <xdr:cNvCxnSpPr/>
      </xdr:nvCxnSpPr>
      <xdr:spPr>
        <a:xfrm flipV="1">
          <a:off x="18656300" y="10817352"/>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textlink="">
      <xdr:nvSpPr>
        <xdr:cNvPr id="620" name="n_1aveValue【学校施設】&#10;一人当たり面積"/>
        <xdr:cNvSpPr txBox="1"/>
      </xdr:nvSpPr>
      <xdr:spPr>
        <a:xfrm>
          <a:off x="21075727" y="104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textlink="">
      <xdr:nvSpPr>
        <xdr:cNvPr id="621" name="n_2aveValue【学校施設】&#10;一人当たり面積"/>
        <xdr:cNvSpPr txBox="1"/>
      </xdr:nvSpPr>
      <xdr:spPr>
        <a:xfrm>
          <a:off x="20199427" y="1045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textlink="">
      <xdr:nvSpPr>
        <xdr:cNvPr id="622" name="n_3aveValue【学校施設】&#10;一人当たり面積"/>
        <xdr:cNvSpPr txBox="1"/>
      </xdr:nvSpPr>
      <xdr:spPr>
        <a:xfrm>
          <a:off x="19310427" y="104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textlink="">
      <xdr:nvSpPr>
        <xdr:cNvPr id="623" name="n_4aveValue【学校施設】&#10;一人当たり面積"/>
        <xdr:cNvSpPr txBox="1"/>
      </xdr:nvSpPr>
      <xdr:spPr>
        <a:xfrm>
          <a:off x="18421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50908</xdr:rowOff>
    </xdr:from>
    <xdr:ext cx="469744" cy="259045"/>
    <xdr:sp textlink="">
      <xdr:nvSpPr>
        <xdr:cNvPr id="624" name="n_1mainValue【学校施設】&#10;一人当たり面積"/>
        <xdr:cNvSpPr txBox="1"/>
      </xdr:nvSpPr>
      <xdr:spPr>
        <a:xfrm>
          <a:off x="21075727" y="108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54826</xdr:rowOff>
    </xdr:from>
    <xdr:ext cx="469744" cy="259045"/>
    <xdr:sp textlink="">
      <xdr:nvSpPr>
        <xdr:cNvPr id="625" name="n_2mainValue【学校施設】&#10;一人当たり面積"/>
        <xdr:cNvSpPr txBox="1"/>
      </xdr:nvSpPr>
      <xdr:spPr>
        <a:xfrm>
          <a:off x="20199427" y="108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textlink="">
      <xdr:nvSpPr>
        <xdr:cNvPr id="626" name="n_3mainValue【学校施設】&#10;一人当たり面積"/>
        <xdr:cNvSpPr txBox="1"/>
      </xdr:nvSpPr>
      <xdr:spPr>
        <a:xfrm>
          <a:off x="19310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60705</xdr:rowOff>
    </xdr:from>
    <xdr:ext cx="469744" cy="259045"/>
    <xdr:sp textlink="">
      <xdr:nvSpPr>
        <xdr:cNvPr id="627" name="n_4mainValue【学校施設】&#10;一人当たり面積"/>
        <xdr:cNvSpPr txBox="1"/>
      </xdr:nvSpPr>
      <xdr:spPr>
        <a:xfrm>
          <a:off x="18421427" y="1086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textlink="">
      <xdr:nvSpPr>
        <xdr:cNvPr id="640" name="テキスト ボックス 6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textlink="">
      <xdr:nvSpPr>
        <xdr:cNvPr id="648" name="テキスト ボックス 64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textlink="">
      <xdr:nvSpPr>
        <xdr:cNvPr id="652"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textlink="">
      <xdr:nvSpPr>
        <xdr:cNvPr id="654"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10177</xdr:rowOff>
    </xdr:from>
    <xdr:ext cx="405111" cy="259045"/>
    <xdr:sp textlink="">
      <xdr:nvSpPr>
        <xdr:cNvPr id="656" name="【児童館】&#10;有形固定資産減価償却率平均値テキスト"/>
        <xdr:cNvSpPr txBox="1"/>
      </xdr:nvSpPr>
      <xdr:spPr>
        <a:xfrm>
          <a:off x="16357600" y="1424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textlink="">
      <xdr:nvSpPr>
        <xdr:cNvPr id="657" name="フローチャート: 判断 656"/>
        <xdr:cNvSpPr/>
      </xdr:nvSpPr>
      <xdr:spPr>
        <a:xfrm>
          <a:off x="16268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textlink="">
      <xdr:nvSpPr>
        <xdr:cNvPr id="658" name="フローチャート: 判断 657"/>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1270</xdr:rowOff>
    </xdr:from>
    <xdr:to>
      <xdr:col>76</xdr:col>
      <xdr:colOff>165100</xdr:colOff>
      <xdr:row>83</xdr:row>
      <xdr:rowOff>102870</xdr:rowOff>
    </xdr:to>
    <xdr:sp textlink="">
      <xdr:nvSpPr>
        <xdr:cNvPr id="659" name="フローチャート: 判断 658"/>
        <xdr:cNvSpPr/>
      </xdr:nvSpPr>
      <xdr:spPr>
        <a:xfrm>
          <a:off x="14541500" y="14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73661</xdr:rowOff>
    </xdr:from>
    <xdr:to>
      <xdr:col>72</xdr:col>
      <xdr:colOff>38100</xdr:colOff>
      <xdr:row>83</xdr:row>
      <xdr:rowOff>3811</xdr:rowOff>
    </xdr:to>
    <xdr:sp textlink="">
      <xdr:nvSpPr>
        <xdr:cNvPr id="660" name="フローチャート: 判断 659"/>
        <xdr:cNvSpPr/>
      </xdr:nvSpPr>
      <xdr:spPr>
        <a:xfrm>
          <a:off x="13652500" y="141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93980</xdr:rowOff>
    </xdr:from>
    <xdr:to>
      <xdr:col>67</xdr:col>
      <xdr:colOff>101600</xdr:colOff>
      <xdr:row>83</xdr:row>
      <xdr:rowOff>24130</xdr:rowOff>
    </xdr:to>
    <xdr:sp textlink="">
      <xdr:nvSpPr>
        <xdr:cNvPr id="661" name="フローチャート: 判断 660"/>
        <xdr:cNvSpPr/>
      </xdr:nvSpPr>
      <xdr:spPr>
        <a:xfrm>
          <a:off x="12763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130811</xdr:rowOff>
    </xdr:from>
    <xdr:to>
      <xdr:col>85</xdr:col>
      <xdr:colOff>177800</xdr:colOff>
      <xdr:row>80</xdr:row>
      <xdr:rowOff>60961</xdr:rowOff>
    </xdr:to>
    <xdr:sp textlink="">
      <xdr:nvSpPr>
        <xdr:cNvPr id="667" name="楕円 666"/>
        <xdr:cNvSpPr/>
      </xdr:nvSpPr>
      <xdr:spPr>
        <a:xfrm>
          <a:off x="16268700" y="136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153688</xdr:rowOff>
    </xdr:from>
    <xdr:ext cx="405111" cy="259045"/>
    <xdr:sp textlink="">
      <xdr:nvSpPr>
        <xdr:cNvPr id="668" name="【児童館】&#10;有形固定資産減価償却率該当値テキスト"/>
        <xdr:cNvSpPr txBox="1"/>
      </xdr:nvSpPr>
      <xdr:spPr>
        <a:xfrm>
          <a:off x="16357600" y="13526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91439</xdr:rowOff>
    </xdr:from>
    <xdr:to>
      <xdr:col>81</xdr:col>
      <xdr:colOff>101600</xdr:colOff>
      <xdr:row>80</xdr:row>
      <xdr:rowOff>21589</xdr:rowOff>
    </xdr:to>
    <xdr:sp textlink="">
      <xdr:nvSpPr>
        <xdr:cNvPr id="669" name="楕円 668"/>
        <xdr:cNvSpPr/>
      </xdr:nvSpPr>
      <xdr:spPr>
        <a:xfrm>
          <a:off x="154305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142239</xdr:rowOff>
    </xdr:from>
    <xdr:to>
      <xdr:col>85</xdr:col>
      <xdr:colOff>127000</xdr:colOff>
      <xdr:row>80</xdr:row>
      <xdr:rowOff>10161</xdr:rowOff>
    </xdr:to>
    <xdr:cxnSp macro="">
      <xdr:nvCxnSpPr>
        <xdr:cNvPr id="670" name="直線コネクタ 669"/>
        <xdr:cNvCxnSpPr/>
      </xdr:nvCxnSpPr>
      <xdr:spPr>
        <a:xfrm>
          <a:off x="15481300" y="13686789"/>
          <a:ext cx="8382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54611</xdr:rowOff>
    </xdr:from>
    <xdr:to>
      <xdr:col>76</xdr:col>
      <xdr:colOff>165100</xdr:colOff>
      <xdr:row>79</xdr:row>
      <xdr:rowOff>156211</xdr:rowOff>
    </xdr:to>
    <xdr:sp textlink="">
      <xdr:nvSpPr>
        <xdr:cNvPr id="671" name="楕円 670"/>
        <xdr:cNvSpPr/>
      </xdr:nvSpPr>
      <xdr:spPr>
        <a:xfrm>
          <a:off x="14541500" y="1359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105411</xdr:rowOff>
    </xdr:from>
    <xdr:to>
      <xdr:col>81</xdr:col>
      <xdr:colOff>50800</xdr:colOff>
      <xdr:row>79</xdr:row>
      <xdr:rowOff>142239</xdr:rowOff>
    </xdr:to>
    <xdr:cxnSp macro="">
      <xdr:nvCxnSpPr>
        <xdr:cNvPr id="672" name="直線コネクタ 671"/>
        <xdr:cNvCxnSpPr/>
      </xdr:nvCxnSpPr>
      <xdr:spPr>
        <a:xfrm>
          <a:off x="14592300" y="13649961"/>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15239</xdr:rowOff>
    </xdr:from>
    <xdr:to>
      <xdr:col>72</xdr:col>
      <xdr:colOff>38100</xdr:colOff>
      <xdr:row>79</xdr:row>
      <xdr:rowOff>116839</xdr:rowOff>
    </xdr:to>
    <xdr:sp textlink="">
      <xdr:nvSpPr>
        <xdr:cNvPr id="673" name="楕円 672"/>
        <xdr:cNvSpPr/>
      </xdr:nvSpPr>
      <xdr:spPr>
        <a:xfrm>
          <a:off x="136525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66039</xdr:rowOff>
    </xdr:from>
    <xdr:to>
      <xdr:col>76</xdr:col>
      <xdr:colOff>114300</xdr:colOff>
      <xdr:row>79</xdr:row>
      <xdr:rowOff>105411</xdr:rowOff>
    </xdr:to>
    <xdr:cxnSp macro="">
      <xdr:nvCxnSpPr>
        <xdr:cNvPr id="674" name="直線コネクタ 673"/>
        <xdr:cNvCxnSpPr/>
      </xdr:nvCxnSpPr>
      <xdr:spPr>
        <a:xfrm>
          <a:off x="13703300" y="13610589"/>
          <a:ext cx="8890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147320</xdr:rowOff>
    </xdr:from>
    <xdr:to>
      <xdr:col>67</xdr:col>
      <xdr:colOff>101600</xdr:colOff>
      <xdr:row>79</xdr:row>
      <xdr:rowOff>77470</xdr:rowOff>
    </xdr:to>
    <xdr:sp textlink="">
      <xdr:nvSpPr>
        <xdr:cNvPr id="675" name="楕円 674"/>
        <xdr:cNvSpPr/>
      </xdr:nvSpPr>
      <xdr:spPr>
        <a:xfrm>
          <a:off x="12763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26670</xdr:rowOff>
    </xdr:from>
    <xdr:to>
      <xdr:col>71</xdr:col>
      <xdr:colOff>177800</xdr:colOff>
      <xdr:row>79</xdr:row>
      <xdr:rowOff>66039</xdr:rowOff>
    </xdr:to>
    <xdr:cxnSp macro="">
      <xdr:nvCxnSpPr>
        <xdr:cNvPr id="676" name="直線コネクタ 675"/>
        <xdr:cNvCxnSpPr/>
      </xdr:nvCxnSpPr>
      <xdr:spPr>
        <a:xfrm>
          <a:off x="12814300" y="13571220"/>
          <a:ext cx="889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textlink="">
      <xdr:nvSpPr>
        <xdr:cNvPr id="677" name="n_1aveValue【児童館】&#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93997</xdr:rowOff>
    </xdr:from>
    <xdr:ext cx="405111" cy="259045"/>
    <xdr:sp textlink="">
      <xdr:nvSpPr>
        <xdr:cNvPr id="678" name="n_2aveValue【児童館】&#10;有形固定資産減価償却率"/>
        <xdr:cNvSpPr txBox="1"/>
      </xdr:nvSpPr>
      <xdr:spPr>
        <a:xfrm>
          <a:off x="14389744" y="1432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166388</xdr:rowOff>
    </xdr:from>
    <xdr:ext cx="405111" cy="259045"/>
    <xdr:sp textlink="">
      <xdr:nvSpPr>
        <xdr:cNvPr id="679" name="n_3aveValue【児童館】&#10;有形固定資産減価償却率"/>
        <xdr:cNvSpPr txBox="1"/>
      </xdr:nvSpPr>
      <xdr:spPr>
        <a:xfrm>
          <a:off x="13500744" y="1422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15257</xdr:rowOff>
    </xdr:from>
    <xdr:ext cx="405111" cy="259045"/>
    <xdr:sp textlink="">
      <xdr:nvSpPr>
        <xdr:cNvPr id="680" name="n_4aveValue【児童館】&#10;有形固定資産減価償却率"/>
        <xdr:cNvSpPr txBox="1"/>
      </xdr:nvSpPr>
      <xdr:spPr>
        <a:xfrm>
          <a:off x="12611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38116</xdr:rowOff>
    </xdr:from>
    <xdr:ext cx="405111" cy="259045"/>
    <xdr:sp textlink="">
      <xdr:nvSpPr>
        <xdr:cNvPr id="681" name="n_1mainValue【児童館】&#10;有形固定資産減価償却率"/>
        <xdr:cNvSpPr txBox="1"/>
      </xdr:nvSpPr>
      <xdr:spPr>
        <a:xfrm>
          <a:off x="15266044" y="1341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1288</xdr:rowOff>
    </xdr:from>
    <xdr:ext cx="405111" cy="259045"/>
    <xdr:sp textlink="">
      <xdr:nvSpPr>
        <xdr:cNvPr id="682" name="n_2mainValue【児童館】&#10;有形固定資産減価償却率"/>
        <xdr:cNvSpPr txBox="1"/>
      </xdr:nvSpPr>
      <xdr:spPr>
        <a:xfrm>
          <a:off x="14389744" y="13374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133366</xdr:rowOff>
    </xdr:from>
    <xdr:ext cx="405111" cy="259045"/>
    <xdr:sp textlink="">
      <xdr:nvSpPr>
        <xdr:cNvPr id="683" name="n_3mainValue【児童館】&#10;有形固定資産減価償却率"/>
        <xdr:cNvSpPr txBox="1"/>
      </xdr:nvSpPr>
      <xdr:spPr>
        <a:xfrm>
          <a:off x="13500744"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93997</xdr:rowOff>
    </xdr:from>
    <xdr:ext cx="405111" cy="259045"/>
    <xdr:sp textlink="">
      <xdr:nvSpPr>
        <xdr:cNvPr id="684" name="n_4mainValue【児童館】&#10;有形固定資産減価償却率"/>
        <xdr:cNvSpPr txBox="1"/>
      </xdr:nvSpPr>
      <xdr:spPr>
        <a:xfrm>
          <a:off x="12611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708" name="直線コネクタ 707"/>
        <xdr:cNvCxnSpPr/>
      </xdr:nvCxnSpPr>
      <xdr:spPr>
        <a:xfrm flipV="1">
          <a:off x="22160864" y="1348358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textlink="">
      <xdr:nvSpPr>
        <xdr:cNvPr id="70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10" name="直線コネクタ 70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textlink="">
      <xdr:nvSpPr>
        <xdr:cNvPr id="711" name="【児童館】&#10;一人当たり面積最大値テキスト"/>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712" name="直線コネクタ 711"/>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158766</xdr:rowOff>
    </xdr:from>
    <xdr:ext cx="469744" cy="259045"/>
    <xdr:sp textlink="">
      <xdr:nvSpPr>
        <xdr:cNvPr id="713" name="【児童館】&#10;一人当たり面積平均値テキスト"/>
        <xdr:cNvSpPr txBox="1"/>
      </xdr:nvSpPr>
      <xdr:spPr>
        <a:xfrm>
          <a:off x="22199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textlink="">
      <xdr:nvSpPr>
        <xdr:cNvPr id="714" name="フローチャート: 判断 713"/>
        <xdr:cNvSpPr/>
      </xdr:nvSpPr>
      <xdr:spPr>
        <a:xfrm>
          <a:off x="22110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textlink="">
      <xdr:nvSpPr>
        <xdr:cNvPr id="715" name="フローチャート: 判断 714"/>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textlink="">
      <xdr:nvSpPr>
        <xdr:cNvPr id="716" name="フローチャート: 判断 715"/>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143511</xdr:rowOff>
    </xdr:from>
    <xdr:to>
      <xdr:col>102</xdr:col>
      <xdr:colOff>165100</xdr:colOff>
      <xdr:row>85</xdr:row>
      <xdr:rowOff>73661</xdr:rowOff>
    </xdr:to>
    <xdr:sp textlink="">
      <xdr:nvSpPr>
        <xdr:cNvPr id="717" name="フローチャート: 判断 716"/>
        <xdr:cNvSpPr/>
      </xdr:nvSpPr>
      <xdr:spPr>
        <a:xfrm>
          <a:off x="19494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textlink="">
      <xdr:nvSpPr>
        <xdr:cNvPr id="718" name="フローチャート: 判断 717"/>
        <xdr:cNvSpPr/>
      </xdr:nvSpPr>
      <xdr:spPr>
        <a:xfrm>
          <a:off x="18605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74930</xdr:rowOff>
    </xdr:from>
    <xdr:to>
      <xdr:col>116</xdr:col>
      <xdr:colOff>114300</xdr:colOff>
      <xdr:row>86</xdr:row>
      <xdr:rowOff>5080</xdr:rowOff>
    </xdr:to>
    <xdr:sp textlink="">
      <xdr:nvSpPr>
        <xdr:cNvPr id="724" name="楕円 723"/>
        <xdr:cNvSpPr/>
      </xdr:nvSpPr>
      <xdr:spPr>
        <a:xfrm>
          <a:off x="22110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161307</xdr:rowOff>
    </xdr:from>
    <xdr:ext cx="469744" cy="259045"/>
    <xdr:sp textlink="">
      <xdr:nvSpPr>
        <xdr:cNvPr id="725" name="【児童館】&#10;一人当たり面積該当値テキスト"/>
        <xdr:cNvSpPr txBox="1"/>
      </xdr:nvSpPr>
      <xdr:spPr>
        <a:xfrm>
          <a:off x="22199600" y="1456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78739</xdr:rowOff>
    </xdr:from>
    <xdr:to>
      <xdr:col>112</xdr:col>
      <xdr:colOff>38100</xdr:colOff>
      <xdr:row>86</xdr:row>
      <xdr:rowOff>8889</xdr:rowOff>
    </xdr:to>
    <xdr:sp textlink="">
      <xdr:nvSpPr>
        <xdr:cNvPr id="726" name="楕円 725"/>
        <xdr:cNvSpPr/>
      </xdr:nvSpPr>
      <xdr:spPr>
        <a:xfrm>
          <a:off x="21272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125730</xdr:rowOff>
    </xdr:from>
    <xdr:to>
      <xdr:col>116</xdr:col>
      <xdr:colOff>63500</xdr:colOff>
      <xdr:row>85</xdr:row>
      <xdr:rowOff>129539</xdr:rowOff>
    </xdr:to>
    <xdr:cxnSp macro="">
      <xdr:nvCxnSpPr>
        <xdr:cNvPr id="727" name="直線コネクタ 726"/>
        <xdr:cNvCxnSpPr/>
      </xdr:nvCxnSpPr>
      <xdr:spPr>
        <a:xfrm flipV="1">
          <a:off x="21323300" y="146989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78739</xdr:rowOff>
    </xdr:from>
    <xdr:to>
      <xdr:col>107</xdr:col>
      <xdr:colOff>101600</xdr:colOff>
      <xdr:row>86</xdr:row>
      <xdr:rowOff>8889</xdr:rowOff>
    </xdr:to>
    <xdr:sp textlink="">
      <xdr:nvSpPr>
        <xdr:cNvPr id="728" name="楕円 727"/>
        <xdr:cNvSpPr/>
      </xdr:nvSpPr>
      <xdr:spPr>
        <a:xfrm>
          <a:off x="20383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129539</xdr:rowOff>
    </xdr:from>
    <xdr:to>
      <xdr:col>111</xdr:col>
      <xdr:colOff>177800</xdr:colOff>
      <xdr:row>85</xdr:row>
      <xdr:rowOff>129539</xdr:rowOff>
    </xdr:to>
    <xdr:cxnSp macro="">
      <xdr:nvCxnSpPr>
        <xdr:cNvPr id="729" name="直線コネクタ 728"/>
        <xdr:cNvCxnSpPr/>
      </xdr:nvCxnSpPr>
      <xdr:spPr>
        <a:xfrm>
          <a:off x="20434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textlink="">
      <xdr:nvSpPr>
        <xdr:cNvPr id="730" name="楕円 729"/>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129539</xdr:rowOff>
    </xdr:from>
    <xdr:to>
      <xdr:col>107</xdr:col>
      <xdr:colOff>50800</xdr:colOff>
      <xdr:row>85</xdr:row>
      <xdr:rowOff>133350</xdr:rowOff>
    </xdr:to>
    <xdr:cxnSp macro="">
      <xdr:nvCxnSpPr>
        <xdr:cNvPr id="731" name="直線コネクタ 730"/>
        <xdr:cNvCxnSpPr/>
      </xdr:nvCxnSpPr>
      <xdr:spPr>
        <a:xfrm flipV="1">
          <a:off x="19545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textlink="">
      <xdr:nvSpPr>
        <xdr:cNvPr id="732" name="楕円 731"/>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33" name="直線コネクタ 732"/>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textlink="">
      <xdr:nvSpPr>
        <xdr:cNvPr id="734" name="n_1aveValue【児童館】&#10;一人当たり面積"/>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textlink="">
      <xdr:nvSpPr>
        <xdr:cNvPr id="735" name="n_2aveValue【児童館】&#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90188</xdr:rowOff>
    </xdr:from>
    <xdr:ext cx="469744" cy="259045"/>
    <xdr:sp textlink="">
      <xdr:nvSpPr>
        <xdr:cNvPr id="736" name="n_3aveValue【児童館】&#10;一人当たり面積"/>
        <xdr:cNvSpPr txBox="1"/>
      </xdr:nvSpPr>
      <xdr:spPr>
        <a:xfrm>
          <a:off x="19310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textlink="">
      <xdr:nvSpPr>
        <xdr:cNvPr id="737" name="n_4aveValue【児童館】&#10;一人当たり面積"/>
        <xdr:cNvSpPr txBox="1"/>
      </xdr:nvSpPr>
      <xdr:spPr>
        <a:xfrm>
          <a:off x="18421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xdr:rowOff>
    </xdr:from>
    <xdr:ext cx="469744" cy="259045"/>
    <xdr:sp textlink="">
      <xdr:nvSpPr>
        <xdr:cNvPr id="738" name="n_1mainValue【児童館】&#10;一人当たり面積"/>
        <xdr:cNvSpPr txBox="1"/>
      </xdr:nvSpPr>
      <xdr:spPr>
        <a:xfrm>
          <a:off x="21075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xdr:rowOff>
    </xdr:from>
    <xdr:ext cx="469744" cy="259045"/>
    <xdr:sp textlink="">
      <xdr:nvSpPr>
        <xdr:cNvPr id="739" name="n_2mainValue【児童館】&#10;一人当たり面積"/>
        <xdr:cNvSpPr txBox="1"/>
      </xdr:nvSpPr>
      <xdr:spPr>
        <a:xfrm>
          <a:off x="20199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textlink="">
      <xdr:nvSpPr>
        <xdr:cNvPr id="740"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textlink="">
      <xdr:nvSpPr>
        <xdr:cNvPr id="741" name="n_4mainValue【児童館】&#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767" name="直線コネクタ 766"/>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textlink="">
      <xdr:nvSpPr>
        <xdr:cNvPr id="7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textlink="">
      <xdr:nvSpPr>
        <xdr:cNvPr id="770" name="【公民館】&#10;有形固定資産減価償却率最大値テキスト"/>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71" name="直線コネクタ 770"/>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textlink="">
      <xdr:nvSpPr>
        <xdr:cNvPr id="772" name="【公民館】&#10;有形固定資産減価償却率平均値テキスト"/>
        <xdr:cNvSpPr txBox="1"/>
      </xdr:nvSpPr>
      <xdr:spPr>
        <a:xfrm>
          <a:off x="16357600" y="18022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textlink="">
      <xdr:nvSpPr>
        <xdr:cNvPr id="773" name="フローチャート: 判断 772"/>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textlink="">
      <xdr:nvSpPr>
        <xdr:cNvPr id="774" name="フローチャート: 判断 773"/>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textlink="">
      <xdr:nvSpPr>
        <xdr:cNvPr id="775" name="フローチャート: 判断 774"/>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textlink="">
      <xdr:nvSpPr>
        <xdr:cNvPr id="776" name="フローチャート: 判断 775"/>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textlink="">
      <xdr:nvSpPr>
        <xdr:cNvPr id="777" name="フローチャート: 判断 776"/>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49893</xdr:rowOff>
    </xdr:from>
    <xdr:to>
      <xdr:col>85</xdr:col>
      <xdr:colOff>177800</xdr:colOff>
      <xdr:row>106</xdr:row>
      <xdr:rowOff>151493</xdr:rowOff>
    </xdr:to>
    <xdr:sp textlink="">
      <xdr:nvSpPr>
        <xdr:cNvPr id="783" name="楕円 782"/>
        <xdr:cNvSpPr/>
      </xdr:nvSpPr>
      <xdr:spPr>
        <a:xfrm>
          <a:off x="162687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28320</xdr:rowOff>
    </xdr:from>
    <xdr:ext cx="405111" cy="259045"/>
    <xdr:sp textlink="">
      <xdr:nvSpPr>
        <xdr:cNvPr id="784" name="【公民館】&#10;有形固定資産減価償却率該当値テキスト"/>
        <xdr:cNvSpPr txBox="1"/>
      </xdr:nvSpPr>
      <xdr:spPr>
        <a:xfrm>
          <a:off x="16357600"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xdr:rowOff>
    </xdr:from>
    <xdr:to>
      <xdr:col>81</xdr:col>
      <xdr:colOff>101600</xdr:colOff>
      <xdr:row>106</xdr:row>
      <xdr:rowOff>117202</xdr:rowOff>
    </xdr:to>
    <xdr:sp textlink="">
      <xdr:nvSpPr>
        <xdr:cNvPr id="785" name="楕円 784"/>
        <xdr:cNvSpPr/>
      </xdr:nvSpPr>
      <xdr:spPr>
        <a:xfrm>
          <a:off x="15430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66402</xdr:rowOff>
    </xdr:from>
    <xdr:to>
      <xdr:col>85</xdr:col>
      <xdr:colOff>127000</xdr:colOff>
      <xdr:row>106</xdr:row>
      <xdr:rowOff>100693</xdr:rowOff>
    </xdr:to>
    <xdr:cxnSp macro="">
      <xdr:nvCxnSpPr>
        <xdr:cNvPr id="786" name="直線コネクタ 785"/>
        <xdr:cNvCxnSpPr/>
      </xdr:nvCxnSpPr>
      <xdr:spPr>
        <a:xfrm>
          <a:off x="15481300" y="1824010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151130</xdr:rowOff>
    </xdr:from>
    <xdr:to>
      <xdr:col>76</xdr:col>
      <xdr:colOff>165100</xdr:colOff>
      <xdr:row>106</xdr:row>
      <xdr:rowOff>81280</xdr:rowOff>
    </xdr:to>
    <xdr:sp textlink="">
      <xdr:nvSpPr>
        <xdr:cNvPr id="787" name="楕円 786"/>
        <xdr:cNvSpPr/>
      </xdr:nvSpPr>
      <xdr:spPr>
        <a:xfrm>
          <a:off x="1454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30480</xdr:rowOff>
    </xdr:from>
    <xdr:to>
      <xdr:col>81</xdr:col>
      <xdr:colOff>50800</xdr:colOff>
      <xdr:row>106</xdr:row>
      <xdr:rowOff>66402</xdr:rowOff>
    </xdr:to>
    <xdr:cxnSp macro="">
      <xdr:nvCxnSpPr>
        <xdr:cNvPr id="788" name="直線コネクタ 787"/>
        <xdr:cNvCxnSpPr/>
      </xdr:nvCxnSpPr>
      <xdr:spPr>
        <a:xfrm>
          <a:off x="14592300" y="182041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115207</xdr:rowOff>
    </xdr:from>
    <xdr:to>
      <xdr:col>72</xdr:col>
      <xdr:colOff>38100</xdr:colOff>
      <xdr:row>106</xdr:row>
      <xdr:rowOff>45357</xdr:rowOff>
    </xdr:to>
    <xdr:sp textlink="">
      <xdr:nvSpPr>
        <xdr:cNvPr id="789" name="楕円 788"/>
        <xdr:cNvSpPr/>
      </xdr:nvSpPr>
      <xdr:spPr>
        <a:xfrm>
          <a:off x="1365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166007</xdr:rowOff>
    </xdr:from>
    <xdr:to>
      <xdr:col>76</xdr:col>
      <xdr:colOff>114300</xdr:colOff>
      <xdr:row>106</xdr:row>
      <xdr:rowOff>30480</xdr:rowOff>
    </xdr:to>
    <xdr:cxnSp macro="">
      <xdr:nvCxnSpPr>
        <xdr:cNvPr id="790" name="直線コネクタ 789"/>
        <xdr:cNvCxnSpPr/>
      </xdr:nvCxnSpPr>
      <xdr:spPr>
        <a:xfrm>
          <a:off x="13703300" y="1816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79284</xdr:rowOff>
    </xdr:from>
    <xdr:to>
      <xdr:col>67</xdr:col>
      <xdr:colOff>101600</xdr:colOff>
      <xdr:row>106</xdr:row>
      <xdr:rowOff>9434</xdr:rowOff>
    </xdr:to>
    <xdr:sp textlink="">
      <xdr:nvSpPr>
        <xdr:cNvPr id="791" name="楕円 790"/>
        <xdr:cNvSpPr/>
      </xdr:nvSpPr>
      <xdr:spPr>
        <a:xfrm>
          <a:off x="12763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130084</xdr:rowOff>
    </xdr:from>
    <xdr:to>
      <xdr:col>71</xdr:col>
      <xdr:colOff>177800</xdr:colOff>
      <xdr:row>105</xdr:row>
      <xdr:rowOff>166007</xdr:rowOff>
    </xdr:to>
    <xdr:cxnSp macro="">
      <xdr:nvCxnSpPr>
        <xdr:cNvPr id="792" name="直線コネクタ 791"/>
        <xdr:cNvCxnSpPr/>
      </xdr:nvCxnSpPr>
      <xdr:spPr>
        <a:xfrm>
          <a:off x="12814300" y="1813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55353</xdr:rowOff>
    </xdr:from>
    <xdr:ext cx="405111" cy="259045"/>
    <xdr:sp textlink="">
      <xdr:nvSpPr>
        <xdr:cNvPr id="793" name="n_1aveValue【公民館】&#10;有形固定資産減価償却率"/>
        <xdr:cNvSpPr txBox="1"/>
      </xdr:nvSpPr>
      <xdr:spPr>
        <a:xfrm>
          <a:off x="152660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71682</xdr:rowOff>
    </xdr:from>
    <xdr:ext cx="405111" cy="259045"/>
    <xdr:sp textlink="">
      <xdr:nvSpPr>
        <xdr:cNvPr id="794" name="n_2aveValue【公民館】&#10;有形固定資産減価償却率"/>
        <xdr:cNvSpPr txBox="1"/>
      </xdr:nvSpPr>
      <xdr:spPr>
        <a:xfrm>
          <a:off x="14389744" y="1790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textlink="">
      <xdr:nvSpPr>
        <xdr:cNvPr id="795" name="n_3aveValue【公民館】&#10;有形固定資産減価償却率"/>
        <xdr:cNvSpPr txBox="1"/>
      </xdr:nvSpPr>
      <xdr:spPr>
        <a:xfrm>
          <a:off x="13500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textlink="">
      <xdr:nvSpPr>
        <xdr:cNvPr id="796" name="n_4aveValue【公民館】&#10;有形固定資産減価償却率"/>
        <xdr:cNvSpPr txBox="1"/>
      </xdr:nvSpPr>
      <xdr:spPr>
        <a:xfrm>
          <a:off x="12611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108329</xdr:rowOff>
    </xdr:from>
    <xdr:ext cx="405111" cy="259045"/>
    <xdr:sp textlink="">
      <xdr:nvSpPr>
        <xdr:cNvPr id="797" name="n_1mainValue【公民館】&#10;有形固定資産減価償却率"/>
        <xdr:cNvSpPr txBox="1"/>
      </xdr:nvSpPr>
      <xdr:spPr>
        <a:xfrm>
          <a:off x="152660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72407</xdr:rowOff>
    </xdr:from>
    <xdr:ext cx="405111" cy="259045"/>
    <xdr:sp textlink="">
      <xdr:nvSpPr>
        <xdr:cNvPr id="798" name="n_2mainValue【公民館】&#10;有形固定資産減価償却率"/>
        <xdr:cNvSpPr txBox="1"/>
      </xdr:nvSpPr>
      <xdr:spPr>
        <a:xfrm>
          <a:off x="14389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61884</xdr:rowOff>
    </xdr:from>
    <xdr:ext cx="405111" cy="259045"/>
    <xdr:sp textlink="">
      <xdr:nvSpPr>
        <xdr:cNvPr id="799" name="n_3mainValue【公民館】&#10;有形固定資産減価償却率"/>
        <xdr:cNvSpPr txBox="1"/>
      </xdr:nvSpPr>
      <xdr:spPr>
        <a:xfrm>
          <a:off x="13500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25961</xdr:rowOff>
    </xdr:from>
    <xdr:ext cx="405111" cy="259045"/>
    <xdr:sp textlink="">
      <xdr:nvSpPr>
        <xdr:cNvPr id="800" name="n_4mainValue【公民館】&#10;有形固定資産減価償却率"/>
        <xdr:cNvSpPr txBox="1"/>
      </xdr:nvSpPr>
      <xdr:spPr>
        <a:xfrm>
          <a:off x="12611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826" name="直線コネクタ 825"/>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textlink="">
      <xdr:nvSpPr>
        <xdr:cNvPr id="827"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8" name="直線コネクタ 82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textlink="">
      <xdr:nvSpPr>
        <xdr:cNvPr id="829" name="【公民館】&#10;一人当たり面積最大値テキスト"/>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830" name="直線コネクタ 829"/>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152961</xdr:rowOff>
    </xdr:from>
    <xdr:ext cx="469744" cy="259045"/>
    <xdr:sp textlink="">
      <xdr:nvSpPr>
        <xdr:cNvPr id="831" name="【公民館】&#10;一人当たり面積平均値テキスト"/>
        <xdr:cNvSpPr txBox="1"/>
      </xdr:nvSpPr>
      <xdr:spPr>
        <a:xfrm>
          <a:off x="22199600" y="18326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textlink="">
      <xdr:nvSpPr>
        <xdr:cNvPr id="832" name="フローチャート: 判断 831"/>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textlink="">
      <xdr:nvSpPr>
        <xdr:cNvPr id="833" name="フローチャート: 判断 832"/>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textlink="">
      <xdr:nvSpPr>
        <xdr:cNvPr id="834" name="フローチャート: 判断 833"/>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textlink="">
      <xdr:nvSpPr>
        <xdr:cNvPr id="835" name="フローチャート: 判断 834"/>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textlink="">
      <xdr:nvSpPr>
        <xdr:cNvPr id="836" name="フローチャート: 判断 835"/>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136434</xdr:rowOff>
    </xdr:from>
    <xdr:to>
      <xdr:col>116</xdr:col>
      <xdr:colOff>114300</xdr:colOff>
      <xdr:row>107</xdr:row>
      <xdr:rowOff>66584</xdr:rowOff>
    </xdr:to>
    <xdr:sp textlink="">
      <xdr:nvSpPr>
        <xdr:cNvPr id="842" name="楕円 841"/>
        <xdr:cNvSpPr/>
      </xdr:nvSpPr>
      <xdr:spPr>
        <a:xfrm>
          <a:off x="22110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159311</xdr:rowOff>
    </xdr:from>
    <xdr:ext cx="469744" cy="259045"/>
    <xdr:sp textlink="">
      <xdr:nvSpPr>
        <xdr:cNvPr id="843" name="【公民館】&#10;一人当たり面積該当値テキスト"/>
        <xdr:cNvSpPr txBox="1"/>
      </xdr:nvSpPr>
      <xdr:spPr>
        <a:xfrm>
          <a:off x="22199600" y="1816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141877</xdr:rowOff>
    </xdr:from>
    <xdr:to>
      <xdr:col>112</xdr:col>
      <xdr:colOff>38100</xdr:colOff>
      <xdr:row>107</xdr:row>
      <xdr:rowOff>72027</xdr:rowOff>
    </xdr:to>
    <xdr:sp textlink="">
      <xdr:nvSpPr>
        <xdr:cNvPr id="844" name="楕円 843"/>
        <xdr:cNvSpPr/>
      </xdr:nvSpPr>
      <xdr:spPr>
        <a:xfrm>
          <a:off x="212725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15784</xdr:rowOff>
    </xdr:from>
    <xdr:to>
      <xdr:col>116</xdr:col>
      <xdr:colOff>63500</xdr:colOff>
      <xdr:row>107</xdr:row>
      <xdr:rowOff>21227</xdr:rowOff>
    </xdr:to>
    <xdr:cxnSp macro="">
      <xdr:nvCxnSpPr>
        <xdr:cNvPr id="845" name="直線コネクタ 844"/>
        <xdr:cNvCxnSpPr/>
      </xdr:nvCxnSpPr>
      <xdr:spPr>
        <a:xfrm flipV="1">
          <a:off x="21323300" y="18360934"/>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136434</xdr:rowOff>
    </xdr:from>
    <xdr:to>
      <xdr:col>107</xdr:col>
      <xdr:colOff>101600</xdr:colOff>
      <xdr:row>107</xdr:row>
      <xdr:rowOff>66584</xdr:rowOff>
    </xdr:to>
    <xdr:sp textlink="">
      <xdr:nvSpPr>
        <xdr:cNvPr id="846" name="楕円 845"/>
        <xdr:cNvSpPr/>
      </xdr:nvSpPr>
      <xdr:spPr>
        <a:xfrm>
          <a:off x="2038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21227</xdr:rowOff>
    </xdr:to>
    <xdr:cxnSp macro="">
      <xdr:nvCxnSpPr>
        <xdr:cNvPr id="847" name="直線コネクタ 846"/>
        <xdr:cNvCxnSpPr/>
      </xdr:nvCxnSpPr>
      <xdr:spPr>
        <a:xfrm>
          <a:off x="20434300" y="1836093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140788</xdr:rowOff>
    </xdr:from>
    <xdr:to>
      <xdr:col>102</xdr:col>
      <xdr:colOff>165100</xdr:colOff>
      <xdr:row>107</xdr:row>
      <xdr:rowOff>70938</xdr:rowOff>
    </xdr:to>
    <xdr:sp textlink="">
      <xdr:nvSpPr>
        <xdr:cNvPr id="848" name="楕円 847"/>
        <xdr:cNvSpPr/>
      </xdr:nvSpPr>
      <xdr:spPr>
        <a:xfrm>
          <a:off x="19494500" y="1831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15784</xdr:rowOff>
    </xdr:from>
    <xdr:to>
      <xdr:col>107</xdr:col>
      <xdr:colOff>50800</xdr:colOff>
      <xdr:row>107</xdr:row>
      <xdr:rowOff>20138</xdr:rowOff>
    </xdr:to>
    <xdr:cxnSp macro="">
      <xdr:nvCxnSpPr>
        <xdr:cNvPr id="849" name="直線コネクタ 848"/>
        <xdr:cNvCxnSpPr/>
      </xdr:nvCxnSpPr>
      <xdr:spPr>
        <a:xfrm flipV="1">
          <a:off x="19545300" y="1836093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textlink="">
      <xdr:nvSpPr>
        <xdr:cNvPr id="850" name="楕円 849"/>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20138</xdr:rowOff>
    </xdr:to>
    <xdr:cxnSp macro="">
      <xdr:nvCxnSpPr>
        <xdr:cNvPr id="851" name="直線コネクタ 850"/>
        <xdr:cNvCxnSpPr/>
      </xdr:nvCxnSpPr>
      <xdr:spPr>
        <a:xfrm>
          <a:off x="18656300" y="1836420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116495</xdr:rowOff>
    </xdr:from>
    <xdr:ext cx="469744" cy="259045"/>
    <xdr:sp textlink="">
      <xdr:nvSpPr>
        <xdr:cNvPr id="852" name="n_1aveValue【公民館】&#10;一人当たり面積"/>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102343</xdr:rowOff>
    </xdr:from>
    <xdr:ext cx="469744" cy="259045"/>
    <xdr:sp textlink="">
      <xdr:nvSpPr>
        <xdr:cNvPr id="853" name="n_2aveValue【公民館】&#10;一人当たり面積"/>
        <xdr:cNvSpPr txBox="1"/>
      </xdr:nvSpPr>
      <xdr:spPr>
        <a:xfrm>
          <a:off x="201994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textlink="">
      <xdr:nvSpPr>
        <xdr:cNvPr id="854" name="n_3aveValue【公民館】&#10;一人当たり面積"/>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93634</xdr:rowOff>
    </xdr:from>
    <xdr:ext cx="469744" cy="259045"/>
    <xdr:sp textlink="">
      <xdr:nvSpPr>
        <xdr:cNvPr id="855" name="n_4aveValue【公民館】&#10;一人当たり面積"/>
        <xdr:cNvSpPr txBox="1"/>
      </xdr:nvSpPr>
      <xdr:spPr>
        <a:xfrm>
          <a:off x="18421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88554</xdr:rowOff>
    </xdr:from>
    <xdr:ext cx="469744" cy="259045"/>
    <xdr:sp textlink="">
      <xdr:nvSpPr>
        <xdr:cNvPr id="856" name="n_1mainValue【公民館】&#10;一人当たり面積"/>
        <xdr:cNvSpPr txBox="1"/>
      </xdr:nvSpPr>
      <xdr:spPr>
        <a:xfrm>
          <a:off x="21075727" y="1809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83111</xdr:rowOff>
    </xdr:from>
    <xdr:ext cx="469744" cy="259045"/>
    <xdr:sp textlink="">
      <xdr:nvSpPr>
        <xdr:cNvPr id="857" name="n_2mainValue【公民館】&#10;一人当たり面積"/>
        <xdr:cNvSpPr txBox="1"/>
      </xdr:nvSpPr>
      <xdr:spPr>
        <a:xfrm>
          <a:off x="20199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87465</xdr:rowOff>
    </xdr:from>
    <xdr:ext cx="469744" cy="259045"/>
    <xdr:sp textlink="">
      <xdr:nvSpPr>
        <xdr:cNvPr id="858" name="n_3mainValue【公民館】&#10;一人当たり面積"/>
        <xdr:cNvSpPr txBox="1"/>
      </xdr:nvSpPr>
      <xdr:spPr>
        <a:xfrm>
          <a:off x="19310427" y="1808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86377</xdr:rowOff>
    </xdr:from>
    <xdr:ext cx="469744" cy="259045"/>
    <xdr:sp textlink="">
      <xdr:nvSpPr>
        <xdr:cNvPr id="859" name="n_4mainValue【公民館】&#10;一人当たり面積"/>
        <xdr:cNvSpPr txBox="1"/>
      </xdr:nvSpPr>
      <xdr:spPr>
        <a:xfrm>
          <a:off x="18421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分析表①での本町の特徴は下記のとおりである。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・認定こども園・保育所については、大部分が木造施設であるため類似団体平均よりも減価償却率が高くなっている。今後は施設の統廃合も含め施設の在り方を検討していく。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・公営住宅については、類似団体に比べ老朽化が進んでいるが、戸数も少なく現在は新規入居事業も行っていない。今後も施設の適切な維持管理を行っていく。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・学校施設については、中学校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校のうち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が一部事務組合で所有、運営しているため、住民一人当たりの面積が類似団体よりも低くなっている。施設の老朽化が進み、児童数の減少が進んでいる小学校区もあるため、学校統合を含めた長期的な施設の在り方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14,176
14,043
103.06
10,175,537
9,774,842
368,817
5,611,140
5,726,522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textlink="">
      <xdr:nvSpPr>
        <xdr:cNvPr id="59" name="【図書館】&#10;有形固定資産減価償却率最小値テキスト"/>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textlink="">
      <xdr:nvSpPr>
        <xdr:cNvPr id="61" name="【図書館】&#10;有形固定資産減価償却率最大値テキスト"/>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88735</xdr:rowOff>
    </xdr:from>
    <xdr:ext cx="405111" cy="259045"/>
    <xdr:sp textlink="">
      <xdr:nvSpPr>
        <xdr:cNvPr id="63" name="【図書館】&#10;有形固定資産減価償却率平均値テキスト"/>
        <xdr:cNvSpPr txBox="1"/>
      </xdr:nvSpPr>
      <xdr:spPr>
        <a:xfrm>
          <a:off x="4673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textlink="">
      <xdr:nvSpPr>
        <xdr:cNvPr id="64" name="フローチャート: 判断 63"/>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textlink="">
      <xdr:nvSpPr>
        <xdr:cNvPr id="65" name="フローチャート: 判断 64"/>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textlink="">
      <xdr:nvSpPr>
        <xdr:cNvPr id="66" name="フローチャート: 判断 65"/>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textlink="">
      <xdr:nvSpPr>
        <xdr:cNvPr id="67" name="フローチャート: 判断 66"/>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textlink="">
      <xdr:nvSpPr>
        <xdr:cNvPr id="68" name="フローチャート: 判断 67"/>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textlink="">
      <xdr:nvSpPr>
        <xdr:cNvPr id="74" name="楕円 73"/>
        <xdr:cNvSpPr/>
      </xdr:nvSpPr>
      <xdr:spPr>
        <a:xfrm>
          <a:off x="45847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123388</xdr:rowOff>
    </xdr:from>
    <xdr:ext cx="405111" cy="259045"/>
    <xdr:sp textlink="">
      <xdr:nvSpPr>
        <xdr:cNvPr id="75" name="【図書館】&#10;有形固定資産減価償却率該当値テキスト"/>
        <xdr:cNvSpPr txBox="1"/>
      </xdr:nvSpPr>
      <xdr:spPr>
        <a:xfrm>
          <a:off x="4673600" y="61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67854</xdr:rowOff>
    </xdr:from>
    <xdr:to>
      <xdr:col>20</xdr:col>
      <xdr:colOff>38100</xdr:colOff>
      <xdr:row>36</xdr:row>
      <xdr:rowOff>169454</xdr:rowOff>
    </xdr:to>
    <xdr:sp textlink="">
      <xdr:nvSpPr>
        <xdr:cNvPr id="76" name="楕円 75"/>
        <xdr:cNvSpPr/>
      </xdr:nvSpPr>
      <xdr:spPr>
        <a:xfrm>
          <a:off x="3746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118654</xdr:rowOff>
    </xdr:from>
    <xdr:to>
      <xdr:col>24</xdr:col>
      <xdr:colOff>63500</xdr:colOff>
      <xdr:row>36</xdr:row>
      <xdr:rowOff>151311</xdr:rowOff>
    </xdr:to>
    <xdr:cxnSp macro="">
      <xdr:nvCxnSpPr>
        <xdr:cNvPr id="77" name="直線コネクタ 76"/>
        <xdr:cNvCxnSpPr/>
      </xdr:nvCxnSpPr>
      <xdr:spPr>
        <a:xfrm>
          <a:off x="3797300" y="629085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35197</xdr:rowOff>
    </xdr:from>
    <xdr:to>
      <xdr:col>15</xdr:col>
      <xdr:colOff>101600</xdr:colOff>
      <xdr:row>36</xdr:row>
      <xdr:rowOff>136797</xdr:rowOff>
    </xdr:to>
    <xdr:sp textlink="">
      <xdr:nvSpPr>
        <xdr:cNvPr id="78" name="楕円 77"/>
        <xdr:cNvSpPr/>
      </xdr:nvSpPr>
      <xdr:spPr>
        <a:xfrm>
          <a:off x="2857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85997</xdr:rowOff>
    </xdr:from>
    <xdr:to>
      <xdr:col>19</xdr:col>
      <xdr:colOff>177800</xdr:colOff>
      <xdr:row>36</xdr:row>
      <xdr:rowOff>118654</xdr:rowOff>
    </xdr:to>
    <xdr:cxnSp macro="">
      <xdr:nvCxnSpPr>
        <xdr:cNvPr id="79" name="直線コネクタ 78"/>
        <xdr:cNvCxnSpPr/>
      </xdr:nvCxnSpPr>
      <xdr:spPr>
        <a:xfrm>
          <a:off x="2908300" y="62581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907</xdr:rowOff>
    </xdr:from>
    <xdr:to>
      <xdr:col>10</xdr:col>
      <xdr:colOff>165100</xdr:colOff>
      <xdr:row>36</xdr:row>
      <xdr:rowOff>102507</xdr:rowOff>
    </xdr:to>
    <xdr:sp textlink="">
      <xdr:nvSpPr>
        <xdr:cNvPr id="80" name="楕円 79"/>
        <xdr:cNvSpPr/>
      </xdr:nvSpPr>
      <xdr:spPr>
        <a:xfrm>
          <a:off x="1968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51707</xdr:rowOff>
    </xdr:from>
    <xdr:to>
      <xdr:col>15</xdr:col>
      <xdr:colOff>50800</xdr:colOff>
      <xdr:row>36</xdr:row>
      <xdr:rowOff>85997</xdr:rowOff>
    </xdr:to>
    <xdr:cxnSp macro="">
      <xdr:nvCxnSpPr>
        <xdr:cNvPr id="81" name="直線コネクタ 80"/>
        <xdr:cNvCxnSpPr/>
      </xdr:nvCxnSpPr>
      <xdr:spPr>
        <a:xfrm>
          <a:off x="2019300" y="622390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139700</xdr:rowOff>
    </xdr:from>
    <xdr:to>
      <xdr:col>6</xdr:col>
      <xdr:colOff>38100</xdr:colOff>
      <xdr:row>36</xdr:row>
      <xdr:rowOff>69850</xdr:rowOff>
    </xdr:to>
    <xdr:sp textlink="">
      <xdr:nvSpPr>
        <xdr:cNvPr id="82" name="楕円 81"/>
        <xdr:cNvSpPr/>
      </xdr:nvSpPr>
      <xdr:spPr>
        <a:xfrm>
          <a:off x="1079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19050</xdr:rowOff>
    </xdr:from>
    <xdr:to>
      <xdr:col>10</xdr:col>
      <xdr:colOff>114300</xdr:colOff>
      <xdr:row>36</xdr:row>
      <xdr:rowOff>51707</xdr:rowOff>
    </xdr:to>
    <xdr:cxnSp macro="">
      <xdr:nvCxnSpPr>
        <xdr:cNvPr id="83" name="直線コネクタ 82"/>
        <xdr:cNvCxnSpPr/>
      </xdr:nvCxnSpPr>
      <xdr:spPr>
        <a:xfrm>
          <a:off x="1130300" y="61912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561</xdr:rowOff>
    </xdr:from>
    <xdr:ext cx="405111" cy="259045"/>
    <xdr:sp textlink="">
      <xdr:nvSpPr>
        <xdr:cNvPr id="84" name="n_1aveValue【図書館】&#10;有形固定資産減価償却率"/>
        <xdr:cNvSpPr txBox="1"/>
      </xdr:nvSpPr>
      <xdr:spPr>
        <a:xfrm>
          <a:off x="35820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textlink="">
      <xdr:nvSpPr>
        <xdr:cNvPr id="85" name="n_2aveValue【図書館】&#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47914</xdr:rowOff>
    </xdr:from>
    <xdr:ext cx="405111" cy="259045"/>
    <xdr:sp textlink="">
      <xdr:nvSpPr>
        <xdr:cNvPr id="86" name="n_3aveValue【図書館】&#10;有形固定資産減価償却率"/>
        <xdr:cNvSpPr txBox="1"/>
      </xdr:nvSpPr>
      <xdr:spPr>
        <a:xfrm>
          <a:off x="1816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561</xdr:rowOff>
    </xdr:from>
    <xdr:ext cx="405111" cy="259045"/>
    <xdr:sp textlink="">
      <xdr:nvSpPr>
        <xdr:cNvPr id="87" name="n_4aveValue【図書館】&#10;有形固定資産減価償却率"/>
        <xdr:cNvSpPr txBox="1"/>
      </xdr:nvSpPr>
      <xdr:spPr>
        <a:xfrm>
          <a:off x="927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14531</xdr:rowOff>
    </xdr:from>
    <xdr:ext cx="405111" cy="259045"/>
    <xdr:sp textlink="">
      <xdr:nvSpPr>
        <xdr:cNvPr id="88" name="n_1mainValue【図書館】&#10;有形固定資産減価償却率"/>
        <xdr:cNvSpPr txBox="1"/>
      </xdr:nvSpPr>
      <xdr:spPr>
        <a:xfrm>
          <a:off x="35820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153324</xdr:rowOff>
    </xdr:from>
    <xdr:ext cx="405111" cy="259045"/>
    <xdr:sp textlink="">
      <xdr:nvSpPr>
        <xdr:cNvPr id="89" name="n_2mainValue【図書館】&#10;有形固定資産減価償却率"/>
        <xdr:cNvSpPr txBox="1"/>
      </xdr:nvSpPr>
      <xdr:spPr>
        <a:xfrm>
          <a:off x="2705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119034</xdr:rowOff>
    </xdr:from>
    <xdr:ext cx="405111" cy="259045"/>
    <xdr:sp textlink="">
      <xdr:nvSpPr>
        <xdr:cNvPr id="90" name="n_3mainValue【図書館】&#10;有形固定資産減価償却率"/>
        <xdr:cNvSpPr txBox="1"/>
      </xdr:nvSpPr>
      <xdr:spPr>
        <a:xfrm>
          <a:off x="1816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86377</xdr:rowOff>
    </xdr:from>
    <xdr:ext cx="405111" cy="259045"/>
    <xdr:sp textlink="">
      <xdr:nvSpPr>
        <xdr:cNvPr id="91" name="n_4mainValue【図書館】&#10;有形固定資産減価償却率"/>
        <xdr:cNvSpPr txBox="1"/>
      </xdr:nvSpPr>
      <xdr:spPr>
        <a:xfrm>
          <a:off x="927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textlink="">
      <xdr:nvSpPr>
        <xdr:cNvPr id="114"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textlink="">
      <xdr:nvSpPr>
        <xdr:cNvPr id="116" name="【図書館】&#10;一人当たり面積最大値テキスト"/>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99839</xdr:rowOff>
    </xdr:from>
    <xdr:ext cx="469744" cy="259045"/>
    <xdr:sp textlink="">
      <xdr:nvSpPr>
        <xdr:cNvPr id="118" name="【図書館】&#10;一人当たり面積平均値テキスト"/>
        <xdr:cNvSpPr txBox="1"/>
      </xdr:nvSpPr>
      <xdr:spPr>
        <a:xfrm>
          <a:off x="10515600" y="661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textlink="">
      <xdr:nvSpPr>
        <xdr:cNvPr id="119" name="フローチャート: 判断 118"/>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textlink="">
      <xdr:nvSpPr>
        <xdr:cNvPr id="120" name="フローチャート: 判断 119"/>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textlink="">
      <xdr:nvSpPr>
        <xdr:cNvPr id="121" name="フローチャート: 判断 120"/>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textlink="">
      <xdr:nvSpPr>
        <xdr:cNvPr id="122" name="フローチャート: 判断 121"/>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textlink="">
      <xdr:nvSpPr>
        <xdr:cNvPr id="123" name="フローチャート: 判断 122"/>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27686</xdr:rowOff>
    </xdr:from>
    <xdr:to>
      <xdr:col>55</xdr:col>
      <xdr:colOff>50800</xdr:colOff>
      <xdr:row>37</xdr:row>
      <xdr:rowOff>129286</xdr:rowOff>
    </xdr:to>
    <xdr:sp textlink="">
      <xdr:nvSpPr>
        <xdr:cNvPr id="129" name="楕円 128"/>
        <xdr:cNvSpPr/>
      </xdr:nvSpPr>
      <xdr:spPr>
        <a:xfrm>
          <a:off x="104267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50563</xdr:rowOff>
    </xdr:from>
    <xdr:ext cx="469744" cy="259045"/>
    <xdr:sp textlink="">
      <xdr:nvSpPr>
        <xdr:cNvPr id="130" name="【図書館】&#10;一人当たり面積該当値テキスト"/>
        <xdr:cNvSpPr txBox="1"/>
      </xdr:nvSpPr>
      <xdr:spPr>
        <a:xfrm>
          <a:off x="10515600"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textlink="">
      <xdr:nvSpPr>
        <xdr:cNvPr id="131" name="楕円 130"/>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78486</xdr:rowOff>
    </xdr:from>
    <xdr:to>
      <xdr:col>55</xdr:col>
      <xdr:colOff>0</xdr:colOff>
      <xdr:row>37</xdr:row>
      <xdr:rowOff>87630</xdr:rowOff>
    </xdr:to>
    <xdr:cxnSp macro="">
      <xdr:nvCxnSpPr>
        <xdr:cNvPr id="132" name="直線コネクタ 131"/>
        <xdr:cNvCxnSpPr/>
      </xdr:nvCxnSpPr>
      <xdr:spPr>
        <a:xfrm flipV="1">
          <a:off x="9639300" y="64221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121412</xdr:rowOff>
    </xdr:from>
    <xdr:to>
      <xdr:col>46</xdr:col>
      <xdr:colOff>38100</xdr:colOff>
      <xdr:row>37</xdr:row>
      <xdr:rowOff>51562</xdr:rowOff>
    </xdr:to>
    <xdr:sp textlink="">
      <xdr:nvSpPr>
        <xdr:cNvPr id="133" name="楕円 132"/>
        <xdr:cNvSpPr/>
      </xdr:nvSpPr>
      <xdr:spPr>
        <a:xfrm>
          <a:off x="8699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762</xdr:rowOff>
    </xdr:from>
    <xdr:to>
      <xdr:col>50</xdr:col>
      <xdr:colOff>114300</xdr:colOff>
      <xdr:row>37</xdr:row>
      <xdr:rowOff>87630</xdr:rowOff>
    </xdr:to>
    <xdr:cxnSp macro="">
      <xdr:nvCxnSpPr>
        <xdr:cNvPr id="134" name="直線コネクタ 133"/>
        <xdr:cNvCxnSpPr/>
      </xdr:nvCxnSpPr>
      <xdr:spPr>
        <a:xfrm>
          <a:off x="8750300" y="63444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130556</xdr:rowOff>
    </xdr:from>
    <xdr:to>
      <xdr:col>41</xdr:col>
      <xdr:colOff>101600</xdr:colOff>
      <xdr:row>37</xdr:row>
      <xdr:rowOff>60706</xdr:rowOff>
    </xdr:to>
    <xdr:sp textlink="">
      <xdr:nvSpPr>
        <xdr:cNvPr id="135" name="楕円 134"/>
        <xdr:cNvSpPr/>
      </xdr:nvSpPr>
      <xdr:spPr>
        <a:xfrm>
          <a:off x="7810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762</xdr:rowOff>
    </xdr:from>
    <xdr:to>
      <xdr:col>45</xdr:col>
      <xdr:colOff>177800</xdr:colOff>
      <xdr:row>37</xdr:row>
      <xdr:rowOff>9906</xdr:rowOff>
    </xdr:to>
    <xdr:cxnSp macro="">
      <xdr:nvCxnSpPr>
        <xdr:cNvPr id="136" name="直線コネクタ 135"/>
        <xdr:cNvCxnSpPr/>
      </xdr:nvCxnSpPr>
      <xdr:spPr>
        <a:xfrm flipV="1">
          <a:off x="7861300" y="63444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139700</xdr:rowOff>
    </xdr:from>
    <xdr:to>
      <xdr:col>36</xdr:col>
      <xdr:colOff>165100</xdr:colOff>
      <xdr:row>37</xdr:row>
      <xdr:rowOff>69850</xdr:rowOff>
    </xdr:to>
    <xdr:sp textlink="">
      <xdr:nvSpPr>
        <xdr:cNvPr id="137" name="楕円 136"/>
        <xdr:cNvSpPr/>
      </xdr:nvSpPr>
      <xdr:spPr>
        <a:xfrm>
          <a:off x="692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9906</xdr:rowOff>
    </xdr:from>
    <xdr:to>
      <xdr:col>41</xdr:col>
      <xdr:colOff>50800</xdr:colOff>
      <xdr:row>37</xdr:row>
      <xdr:rowOff>19050</xdr:rowOff>
    </xdr:to>
    <xdr:cxnSp macro="">
      <xdr:nvCxnSpPr>
        <xdr:cNvPr id="138" name="直線コネクタ 137"/>
        <xdr:cNvCxnSpPr/>
      </xdr:nvCxnSpPr>
      <xdr:spPr>
        <a:xfrm flipV="1">
          <a:off x="6972300" y="63535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56405</xdr:rowOff>
    </xdr:from>
    <xdr:ext cx="469744" cy="259045"/>
    <xdr:sp textlink="">
      <xdr:nvSpPr>
        <xdr:cNvPr id="139" name="n_1aveValue【図書館】&#10;一人当たり面積"/>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textlink="">
      <xdr:nvSpPr>
        <xdr:cNvPr id="140"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1541</xdr:rowOff>
    </xdr:from>
    <xdr:ext cx="469744" cy="259045"/>
    <xdr:sp textlink="">
      <xdr:nvSpPr>
        <xdr:cNvPr id="141" name="n_3aveValue【図書館】&#10;一人当たり面積"/>
        <xdr:cNvSpPr txBox="1"/>
      </xdr:nvSpPr>
      <xdr:spPr>
        <a:xfrm>
          <a:off x="7626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6113</xdr:rowOff>
    </xdr:from>
    <xdr:ext cx="469744" cy="259045"/>
    <xdr:sp textlink="">
      <xdr:nvSpPr>
        <xdr:cNvPr id="142" name="n_4aveValue【図書館】&#10;一人当たり面積"/>
        <xdr:cNvSpPr txBox="1"/>
      </xdr:nvSpPr>
      <xdr:spPr>
        <a:xfrm>
          <a:off x="6737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154957</xdr:rowOff>
    </xdr:from>
    <xdr:ext cx="469744" cy="259045"/>
    <xdr:sp textlink="">
      <xdr:nvSpPr>
        <xdr:cNvPr id="143" name="n_1mainValue【図書館】&#10;一人当たり面積"/>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68089</xdr:rowOff>
    </xdr:from>
    <xdr:ext cx="469744" cy="259045"/>
    <xdr:sp textlink="">
      <xdr:nvSpPr>
        <xdr:cNvPr id="144" name="n_2mainValue【図書館】&#10;一人当たり面積"/>
        <xdr:cNvSpPr txBox="1"/>
      </xdr:nvSpPr>
      <xdr:spPr>
        <a:xfrm>
          <a:off x="85154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77233</xdr:rowOff>
    </xdr:from>
    <xdr:ext cx="469744" cy="259045"/>
    <xdr:sp textlink="">
      <xdr:nvSpPr>
        <xdr:cNvPr id="145" name="n_3mainValue【図書館】&#10;一人当たり面積"/>
        <xdr:cNvSpPr txBox="1"/>
      </xdr:nvSpPr>
      <xdr:spPr>
        <a:xfrm>
          <a:off x="76264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86377</xdr:rowOff>
    </xdr:from>
    <xdr:ext cx="469744" cy="259045"/>
    <xdr:sp textlink="">
      <xdr:nvSpPr>
        <xdr:cNvPr id="146" name="n_4mainValue【図書館】&#10;一人当たり面積"/>
        <xdr:cNvSpPr txBox="1"/>
      </xdr:nvSpPr>
      <xdr:spPr>
        <a:xfrm>
          <a:off x="6737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textlink="">
      <xdr:nvSpPr>
        <xdr:cNvPr id="174" name="【体育館・プール】&#10;有形固定資産減価償却率最大値テキスト"/>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textlink="">
      <xdr:nvSpPr>
        <xdr:cNvPr id="176" name="【体育館・プー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textlink="">
      <xdr:nvSpPr>
        <xdr:cNvPr id="177" name="フローチャート: 判断 176"/>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textlink="">
      <xdr:nvSpPr>
        <xdr:cNvPr id="178" name="フローチャート: 判断 177"/>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textlink="">
      <xdr:nvSpPr>
        <xdr:cNvPr id="179" name="フローチャート: 判断 178"/>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textlink="">
      <xdr:nvSpPr>
        <xdr:cNvPr id="180" name="フローチャート: 判断 179"/>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textlink="">
      <xdr:nvSpPr>
        <xdr:cNvPr id="181" name="フローチャート: 判断 180"/>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76835</xdr:rowOff>
    </xdr:from>
    <xdr:to>
      <xdr:col>24</xdr:col>
      <xdr:colOff>114300</xdr:colOff>
      <xdr:row>63</xdr:row>
      <xdr:rowOff>6985</xdr:rowOff>
    </xdr:to>
    <xdr:sp textlink="">
      <xdr:nvSpPr>
        <xdr:cNvPr id="187" name="楕円 186"/>
        <xdr:cNvSpPr/>
      </xdr:nvSpPr>
      <xdr:spPr>
        <a:xfrm>
          <a:off x="45847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55262</xdr:rowOff>
    </xdr:from>
    <xdr:ext cx="405111" cy="259045"/>
    <xdr:sp textlink="">
      <xdr:nvSpPr>
        <xdr:cNvPr id="188" name="【体育館・プール】&#10;有形固定資産減価償却率該当値テキスト"/>
        <xdr:cNvSpPr txBox="1"/>
      </xdr:nvSpPr>
      <xdr:spPr>
        <a:xfrm>
          <a:off x="4673600"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133985</xdr:rowOff>
    </xdr:from>
    <xdr:to>
      <xdr:col>20</xdr:col>
      <xdr:colOff>38100</xdr:colOff>
      <xdr:row>62</xdr:row>
      <xdr:rowOff>64135</xdr:rowOff>
    </xdr:to>
    <xdr:sp textlink="">
      <xdr:nvSpPr>
        <xdr:cNvPr id="189" name="楕円 188"/>
        <xdr:cNvSpPr/>
      </xdr:nvSpPr>
      <xdr:spPr>
        <a:xfrm>
          <a:off x="3746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13335</xdr:rowOff>
    </xdr:from>
    <xdr:to>
      <xdr:col>24</xdr:col>
      <xdr:colOff>63500</xdr:colOff>
      <xdr:row>62</xdr:row>
      <xdr:rowOff>127635</xdr:rowOff>
    </xdr:to>
    <xdr:cxnSp macro="">
      <xdr:nvCxnSpPr>
        <xdr:cNvPr id="190" name="直線コネクタ 189"/>
        <xdr:cNvCxnSpPr/>
      </xdr:nvCxnSpPr>
      <xdr:spPr>
        <a:xfrm>
          <a:off x="3797300" y="1064323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101600</xdr:rowOff>
    </xdr:from>
    <xdr:to>
      <xdr:col>15</xdr:col>
      <xdr:colOff>101600</xdr:colOff>
      <xdr:row>62</xdr:row>
      <xdr:rowOff>31750</xdr:rowOff>
    </xdr:to>
    <xdr:sp textlink="">
      <xdr:nvSpPr>
        <xdr:cNvPr id="191" name="楕円 190"/>
        <xdr:cNvSpPr/>
      </xdr:nvSpPr>
      <xdr:spPr>
        <a:xfrm>
          <a:off x="2857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152400</xdr:rowOff>
    </xdr:from>
    <xdr:to>
      <xdr:col>19</xdr:col>
      <xdr:colOff>177800</xdr:colOff>
      <xdr:row>62</xdr:row>
      <xdr:rowOff>13335</xdr:rowOff>
    </xdr:to>
    <xdr:cxnSp macro="">
      <xdr:nvCxnSpPr>
        <xdr:cNvPr id="192" name="直線コネクタ 191"/>
        <xdr:cNvCxnSpPr/>
      </xdr:nvCxnSpPr>
      <xdr:spPr>
        <a:xfrm>
          <a:off x="2908300" y="106108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65405</xdr:rowOff>
    </xdr:from>
    <xdr:to>
      <xdr:col>10</xdr:col>
      <xdr:colOff>165100</xdr:colOff>
      <xdr:row>61</xdr:row>
      <xdr:rowOff>167005</xdr:rowOff>
    </xdr:to>
    <xdr:sp textlink="">
      <xdr:nvSpPr>
        <xdr:cNvPr id="193" name="楕円 192"/>
        <xdr:cNvSpPr/>
      </xdr:nvSpPr>
      <xdr:spPr>
        <a:xfrm>
          <a:off x="1968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116205</xdr:rowOff>
    </xdr:from>
    <xdr:to>
      <xdr:col>15</xdr:col>
      <xdr:colOff>50800</xdr:colOff>
      <xdr:row>61</xdr:row>
      <xdr:rowOff>152400</xdr:rowOff>
    </xdr:to>
    <xdr:cxnSp macro="">
      <xdr:nvCxnSpPr>
        <xdr:cNvPr id="194" name="直線コネクタ 193"/>
        <xdr:cNvCxnSpPr/>
      </xdr:nvCxnSpPr>
      <xdr:spPr>
        <a:xfrm>
          <a:off x="2019300" y="105746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19685</xdr:rowOff>
    </xdr:from>
    <xdr:to>
      <xdr:col>6</xdr:col>
      <xdr:colOff>38100</xdr:colOff>
      <xdr:row>61</xdr:row>
      <xdr:rowOff>121285</xdr:rowOff>
    </xdr:to>
    <xdr:sp textlink="">
      <xdr:nvSpPr>
        <xdr:cNvPr id="195" name="楕円 194"/>
        <xdr:cNvSpPr/>
      </xdr:nvSpPr>
      <xdr:spPr>
        <a:xfrm>
          <a:off x="1079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70485</xdr:rowOff>
    </xdr:from>
    <xdr:to>
      <xdr:col>10</xdr:col>
      <xdr:colOff>114300</xdr:colOff>
      <xdr:row>61</xdr:row>
      <xdr:rowOff>116205</xdr:rowOff>
    </xdr:to>
    <xdr:cxnSp macro="">
      <xdr:nvCxnSpPr>
        <xdr:cNvPr id="196" name="直線コネクタ 195"/>
        <xdr:cNvCxnSpPr/>
      </xdr:nvCxnSpPr>
      <xdr:spPr>
        <a:xfrm>
          <a:off x="1130300" y="105289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textlink="">
      <xdr:nvSpPr>
        <xdr:cNvPr id="197" name="n_1aveValue【体育館・プール】&#10;有形固定資産減価償却率"/>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textlink="">
      <xdr:nvSpPr>
        <xdr:cNvPr id="198" name="n_2aveValue【体育館・プール】&#10;有形固定資産減価償却率"/>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textlink="">
      <xdr:nvSpPr>
        <xdr:cNvPr id="199" name="n_3aveValue【体育館・プール】&#10;有形固定資産減価償却率"/>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textlink="">
      <xdr:nvSpPr>
        <xdr:cNvPr id="200" name="n_4aveValue【体育館・プール】&#10;有形固定資産減価償却率"/>
        <xdr:cNvSpPr txBox="1"/>
      </xdr:nvSpPr>
      <xdr:spPr>
        <a:xfrm>
          <a:off x="927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55262</xdr:rowOff>
    </xdr:from>
    <xdr:ext cx="405111" cy="259045"/>
    <xdr:sp textlink="">
      <xdr:nvSpPr>
        <xdr:cNvPr id="201" name="n_1mainValue【体育館・プール】&#10;有形固定資産減価償却率"/>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22877</xdr:rowOff>
    </xdr:from>
    <xdr:ext cx="405111" cy="259045"/>
    <xdr:sp textlink="">
      <xdr:nvSpPr>
        <xdr:cNvPr id="202" name="n_2mainValue【体育館・プール】&#10;有形固定資産減価償却率"/>
        <xdr:cNvSpPr txBox="1"/>
      </xdr:nvSpPr>
      <xdr:spPr>
        <a:xfrm>
          <a:off x="2705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158132</xdr:rowOff>
    </xdr:from>
    <xdr:ext cx="405111" cy="259045"/>
    <xdr:sp textlink="">
      <xdr:nvSpPr>
        <xdr:cNvPr id="203" name="n_3mainValue【体育館・プール】&#10;有形固定資産減価償却率"/>
        <xdr:cNvSpPr txBox="1"/>
      </xdr:nvSpPr>
      <xdr:spPr>
        <a:xfrm>
          <a:off x="1816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112412</xdr:rowOff>
    </xdr:from>
    <xdr:ext cx="405111" cy="259045"/>
    <xdr:sp textlink="">
      <xdr:nvSpPr>
        <xdr:cNvPr id="204" name="n_4mainValue【体育館・プール】&#10;有形固定資産減価償却率"/>
        <xdr:cNvSpPr txBox="1"/>
      </xdr:nvSpPr>
      <xdr:spPr>
        <a:xfrm>
          <a:off x="927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textlink="">
      <xdr:nvSpPr>
        <xdr:cNvPr id="227" name="【体育館・プール】&#10;一人当たり面積最小値テキスト"/>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textlink="">
      <xdr:nvSpPr>
        <xdr:cNvPr id="229" name="【体育館・プール】&#10;一人当たり面積最大値テキスト"/>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textlink="">
      <xdr:nvSpPr>
        <xdr:cNvPr id="231" name="【体育館・プール】&#10;一人当たり面積平均値テキスト"/>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textlink="">
      <xdr:nvSpPr>
        <xdr:cNvPr id="232" name="フローチャート: 判断 231"/>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textlink="">
      <xdr:nvSpPr>
        <xdr:cNvPr id="233" name="フローチャート: 判断 232"/>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textlink="">
      <xdr:nvSpPr>
        <xdr:cNvPr id="234" name="フローチャート: 判断 233"/>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textlink="">
      <xdr:nvSpPr>
        <xdr:cNvPr id="235" name="フローチャート: 判断 234"/>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textlink="">
      <xdr:nvSpPr>
        <xdr:cNvPr id="236" name="フローチャート: 判断 235"/>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85446</xdr:rowOff>
    </xdr:from>
    <xdr:to>
      <xdr:col>55</xdr:col>
      <xdr:colOff>50800</xdr:colOff>
      <xdr:row>63</xdr:row>
      <xdr:rowOff>15596</xdr:rowOff>
    </xdr:to>
    <xdr:sp textlink="">
      <xdr:nvSpPr>
        <xdr:cNvPr id="242" name="楕円 241"/>
        <xdr:cNvSpPr/>
      </xdr:nvSpPr>
      <xdr:spPr>
        <a:xfrm>
          <a:off x="10426700" y="1071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63873</xdr:rowOff>
    </xdr:from>
    <xdr:ext cx="469744" cy="259045"/>
    <xdr:sp textlink="">
      <xdr:nvSpPr>
        <xdr:cNvPr id="243" name="【体育館・プール】&#10;一人当たり面積該当値テキスト"/>
        <xdr:cNvSpPr txBox="1"/>
      </xdr:nvSpPr>
      <xdr:spPr>
        <a:xfrm>
          <a:off x="10515600" y="106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87275</xdr:rowOff>
    </xdr:from>
    <xdr:to>
      <xdr:col>50</xdr:col>
      <xdr:colOff>165100</xdr:colOff>
      <xdr:row>63</xdr:row>
      <xdr:rowOff>17425</xdr:rowOff>
    </xdr:to>
    <xdr:sp textlink="">
      <xdr:nvSpPr>
        <xdr:cNvPr id="244" name="楕円 243"/>
        <xdr:cNvSpPr/>
      </xdr:nvSpPr>
      <xdr:spPr>
        <a:xfrm>
          <a:off x="9588500" y="107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136246</xdr:rowOff>
    </xdr:from>
    <xdr:to>
      <xdr:col>55</xdr:col>
      <xdr:colOff>0</xdr:colOff>
      <xdr:row>62</xdr:row>
      <xdr:rowOff>138075</xdr:rowOff>
    </xdr:to>
    <xdr:cxnSp macro="">
      <xdr:nvCxnSpPr>
        <xdr:cNvPr id="245" name="直線コネクタ 244"/>
        <xdr:cNvCxnSpPr/>
      </xdr:nvCxnSpPr>
      <xdr:spPr>
        <a:xfrm flipV="1">
          <a:off x="9639300" y="1076614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90018</xdr:rowOff>
    </xdr:from>
    <xdr:to>
      <xdr:col>46</xdr:col>
      <xdr:colOff>38100</xdr:colOff>
      <xdr:row>63</xdr:row>
      <xdr:rowOff>20168</xdr:rowOff>
    </xdr:to>
    <xdr:sp textlink="">
      <xdr:nvSpPr>
        <xdr:cNvPr id="246" name="楕円 245"/>
        <xdr:cNvSpPr/>
      </xdr:nvSpPr>
      <xdr:spPr>
        <a:xfrm>
          <a:off x="8699500" y="1071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138075</xdr:rowOff>
    </xdr:from>
    <xdr:to>
      <xdr:col>50</xdr:col>
      <xdr:colOff>114300</xdr:colOff>
      <xdr:row>62</xdr:row>
      <xdr:rowOff>140818</xdr:rowOff>
    </xdr:to>
    <xdr:cxnSp macro="">
      <xdr:nvCxnSpPr>
        <xdr:cNvPr id="247" name="直線コネクタ 246"/>
        <xdr:cNvCxnSpPr/>
      </xdr:nvCxnSpPr>
      <xdr:spPr>
        <a:xfrm flipV="1">
          <a:off x="8750300" y="1076797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91846</xdr:rowOff>
    </xdr:from>
    <xdr:to>
      <xdr:col>41</xdr:col>
      <xdr:colOff>101600</xdr:colOff>
      <xdr:row>63</xdr:row>
      <xdr:rowOff>21996</xdr:rowOff>
    </xdr:to>
    <xdr:sp textlink="">
      <xdr:nvSpPr>
        <xdr:cNvPr id="248" name="楕円 247"/>
        <xdr:cNvSpPr/>
      </xdr:nvSpPr>
      <xdr:spPr>
        <a:xfrm>
          <a:off x="7810500" y="1072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140818</xdr:rowOff>
    </xdr:from>
    <xdr:to>
      <xdr:col>45</xdr:col>
      <xdr:colOff>177800</xdr:colOff>
      <xdr:row>62</xdr:row>
      <xdr:rowOff>142646</xdr:rowOff>
    </xdr:to>
    <xdr:cxnSp macro="">
      <xdr:nvCxnSpPr>
        <xdr:cNvPr id="249" name="直線コネクタ 248"/>
        <xdr:cNvCxnSpPr/>
      </xdr:nvCxnSpPr>
      <xdr:spPr>
        <a:xfrm flipV="1">
          <a:off x="7861300" y="1077071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93675</xdr:rowOff>
    </xdr:from>
    <xdr:to>
      <xdr:col>36</xdr:col>
      <xdr:colOff>165100</xdr:colOff>
      <xdr:row>63</xdr:row>
      <xdr:rowOff>23825</xdr:rowOff>
    </xdr:to>
    <xdr:sp textlink="">
      <xdr:nvSpPr>
        <xdr:cNvPr id="250" name="楕円 249"/>
        <xdr:cNvSpPr/>
      </xdr:nvSpPr>
      <xdr:spPr>
        <a:xfrm>
          <a:off x="6921500" y="107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142646</xdr:rowOff>
    </xdr:from>
    <xdr:to>
      <xdr:col>41</xdr:col>
      <xdr:colOff>50800</xdr:colOff>
      <xdr:row>62</xdr:row>
      <xdr:rowOff>144475</xdr:rowOff>
    </xdr:to>
    <xdr:cxnSp macro="">
      <xdr:nvCxnSpPr>
        <xdr:cNvPr id="251" name="直線コネクタ 250"/>
        <xdr:cNvCxnSpPr/>
      </xdr:nvCxnSpPr>
      <xdr:spPr>
        <a:xfrm flipV="1">
          <a:off x="6972300" y="107725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textlink="">
      <xdr:nvSpPr>
        <xdr:cNvPr id="252" name="n_1aveValue【体育館・プール】&#10;一人当たり面積"/>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textlink="">
      <xdr:nvSpPr>
        <xdr:cNvPr id="253" name="n_2aveValue【体育館・プール】&#10;一人当たり面積"/>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textlink="">
      <xdr:nvSpPr>
        <xdr:cNvPr id="254" name="n_3aveValue【体育館・プール】&#10;一人当たり面積"/>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textlink="">
      <xdr:nvSpPr>
        <xdr:cNvPr id="255" name="n_4aveValue【体育館・プール】&#10;一人当たり面積"/>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8552</xdr:rowOff>
    </xdr:from>
    <xdr:ext cx="469744" cy="259045"/>
    <xdr:sp textlink="">
      <xdr:nvSpPr>
        <xdr:cNvPr id="256" name="n_1mainValue【体育館・プール】&#10;一人当たり面積"/>
        <xdr:cNvSpPr txBox="1"/>
      </xdr:nvSpPr>
      <xdr:spPr>
        <a:xfrm>
          <a:off x="9391727" y="1080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11295</xdr:rowOff>
    </xdr:from>
    <xdr:ext cx="469744" cy="259045"/>
    <xdr:sp textlink="">
      <xdr:nvSpPr>
        <xdr:cNvPr id="257" name="n_2mainValue【体育館・プール】&#10;一人当たり面積"/>
        <xdr:cNvSpPr txBox="1"/>
      </xdr:nvSpPr>
      <xdr:spPr>
        <a:xfrm>
          <a:off x="8515427" y="1081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13123</xdr:rowOff>
    </xdr:from>
    <xdr:ext cx="469744" cy="259045"/>
    <xdr:sp textlink="">
      <xdr:nvSpPr>
        <xdr:cNvPr id="258" name="n_3mainValue【体育館・プール】&#10;一人当たり面積"/>
        <xdr:cNvSpPr txBox="1"/>
      </xdr:nvSpPr>
      <xdr:spPr>
        <a:xfrm>
          <a:off x="7626427" y="1081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14952</xdr:rowOff>
    </xdr:from>
    <xdr:ext cx="469744" cy="259045"/>
    <xdr:sp textlink="">
      <xdr:nvSpPr>
        <xdr:cNvPr id="259" name="n_4mainValue【体育館・プール】&#10;一人当たり面積"/>
        <xdr:cNvSpPr txBox="1"/>
      </xdr:nvSpPr>
      <xdr:spPr>
        <a:xfrm>
          <a:off x="6737427" y="1081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284" name="直線コネクタ 283"/>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textlink="">
      <xdr:nvSpPr>
        <xdr:cNvPr id="287" name="【福祉施設】&#10;有形固定資産減価償却率最大値テキスト"/>
        <xdr:cNvSpPr txBox="1"/>
      </xdr:nvSpPr>
      <xdr:spPr>
        <a:xfrm>
          <a:off x="4673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288" name="直線コネクタ 287"/>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textlink="">
      <xdr:nvSpPr>
        <xdr:cNvPr id="289" name="【福祉施設】&#10;有形固定資産減価償却率平均値テキスト"/>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textlink="">
      <xdr:nvSpPr>
        <xdr:cNvPr id="290" name="フローチャート: 判断 289"/>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textlink="">
      <xdr:nvSpPr>
        <xdr:cNvPr id="291" name="フローチャート: 判断 290"/>
        <xdr:cNvSpPr/>
      </xdr:nvSpPr>
      <xdr:spPr>
        <a:xfrm>
          <a:off x="3746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textlink="">
      <xdr:nvSpPr>
        <xdr:cNvPr id="292" name="フローチャート: 判断 291"/>
        <xdr:cNvSpPr/>
      </xdr:nvSpPr>
      <xdr:spPr>
        <a:xfrm>
          <a:off x="2857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textlink="">
      <xdr:nvSpPr>
        <xdr:cNvPr id="293" name="フローチャート: 判断 292"/>
        <xdr:cNvSpPr/>
      </xdr:nvSpPr>
      <xdr:spPr>
        <a:xfrm>
          <a:off x="1968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textlink="">
      <xdr:nvSpPr>
        <xdr:cNvPr id="294" name="フローチャート: 判断 293"/>
        <xdr:cNvSpPr/>
      </xdr:nvSpPr>
      <xdr:spPr>
        <a:xfrm>
          <a:off x="1079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31114</xdr:rowOff>
    </xdr:from>
    <xdr:to>
      <xdr:col>24</xdr:col>
      <xdr:colOff>114300</xdr:colOff>
      <xdr:row>81</xdr:row>
      <xdr:rowOff>132714</xdr:rowOff>
    </xdr:to>
    <xdr:sp textlink="">
      <xdr:nvSpPr>
        <xdr:cNvPr id="300" name="楕円 299"/>
        <xdr:cNvSpPr/>
      </xdr:nvSpPr>
      <xdr:spPr>
        <a:xfrm>
          <a:off x="45847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53991</xdr:rowOff>
    </xdr:from>
    <xdr:ext cx="405111" cy="259045"/>
    <xdr:sp textlink="">
      <xdr:nvSpPr>
        <xdr:cNvPr id="301" name="【福祉施設】&#10;有形固定資産減価償却率該当値テキスト"/>
        <xdr:cNvSpPr txBox="1"/>
      </xdr:nvSpPr>
      <xdr:spPr>
        <a:xfrm>
          <a:off x="4673600"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124477</xdr:rowOff>
    </xdr:from>
    <xdr:ext cx="405111" cy="259045"/>
    <xdr:sp textlink="">
      <xdr:nvSpPr>
        <xdr:cNvPr id="302" name="n_1aveValue【福祉施設】&#10;有形固定資産減価償却率"/>
        <xdr:cNvSpPr txBox="1"/>
      </xdr:nvSpPr>
      <xdr:spPr>
        <a:xfrm>
          <a:off x="3582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textlink="">
      <xdr:nvSpPr>
        <xdr:cNvPr id="303" name="n_2aveValue【福祉施設】&#10;有形固定資産減価償却率"/>
        <xdr:cNvSpPr txBox="1"/>
      </xdr:nvSpPr>
      <xdr:spPr>
        <a:xfrm>
          <a:off x="2705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4463</xdr:rowOff>
    </xdr:from>
    <xdr:ext cx="405111" cy="259045"/>
    <xdr:sp textlink="">
      <xdr:nvSpPr>
        <xdr:cNvPr id="304" name="n_3aveValue【福祉施設】&#10;有形固定資産減価償却率"/>
        <xdr:cNvSpPr txBox="1"/>
      </xdr:nvSpPr>
      <xdr:spPr>
        <a:xfrm>
          <a:off x="1816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textlink="">
      <xdr:nvSpPr>
        <xdr:cNvPr id="305" name="n_4aveValue【福祉施設】&#10;有形固定資産減価償却率"/>
        <xdr:cNvSpPr txBox="1"/>
      </xdr:nvSpPr>
      <xdr:spPr>
        <a:xfrm>
          <a:off x="927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6" name="直線コネクタ 31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textlink="">
      <xdr:nvSpPr>
        <xdr:cNvPr id="317" name="テキスト ボックス 31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8" name="直線コネクタ 31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textlink="">
      <xdr:nvSpPr>
        <xdr:cNvPr id="319" name="テキスト ボックス 31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0" name="直線コネクタ 31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textlink="">
      <xdr:nvSpPr>
        <xdr:cNvPr id="321" name="テキスト ボックス 32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2" name="直線コネクタ 32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textlink="">
      <xdr:nvSpPr>
        <xdr:cNvPr id="323" name="テキスト ボックス 32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4" name="直線コネクタ 32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textlink="">
      <xdr:nvSpPr>
        <xdr:cNvPr id="325" name="テキスト ボックス 32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6" name="直線コネクタ 32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textlink="">
      <xdr:nvSpPr>
        <xdr:cNvPr id="327" name="テキスト ボックス 32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331" name="直線コネクタ 330"/>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textlink="">
      <xdr:nvSpPr>
        <xdr:cNvPr id="332" name="【福祉施設】&#10;一人当たり面積最小値テキスト"/>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333" name="直線コネクタ 332"/>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textlink="">
      <xdr:nvSpPr>
        <xdr:cNvPr id="334" name="【福祉施設】&#10;一人当たり面積最大値テキスト"/>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335" name="直線コネクタ 334"/>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39206</xdr:rowOff>
    </xdr:from>
    <xdr:ext cx="469744" cy="259045"/>
    <xdr:sp textlink="">
      <xdr:nvSpPr>
        <xdr:cNvPr id="336" name="【福祉施設】&#10;一人当たり面積平均値テキスト"/>
        <xdr:cNvSpPr txBox="1"/>
      </xdr:nvSpPr>
      <xdr:spPr>
        <a:xfrm>
          <a:off x="10515600" y="14441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textlink="">
      <xdr:nvSpPr>
        <xdr:cNvPr id="337" name="フローチャート: 判断 336"/>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textlink="">
      <xdr:nvSpPr>
        <xdr:cNvPr id="338" name="フローチャート: 判断 337"/>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textlink="">
      <xdr:nvSpPr>
        <xdr:cNvPr id="339" name="フローチャート: 判断 338"/>
        <xdr:cNvSpPr/>
      </xdr:nvSpPr>
      <xdr:spPr>
        <a:xfrm>
          <a:off x="8699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textlink="">
      <xdr:nvSpPr>
        <xdr:cNvPr id="340" name="フローチャート: 判断 339"/>
        <xdr:cNvSpPr/>
      </xdr:nvSpPr>
      <xdr:spPr>
        <a:xfrm>
          <a:off x="7810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textlink="">
      <xdr:nvSpPr>
        <xdr:cNvPr id="341" name="フローチャート: 判断 340"/>
        <xdr:cNvSpPr/>
      </xdr:nvSpPr>
      <xdr:spPr>
        <a:xfrm>
          <a:off x="6921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98334</xdr:rowOff>
    </xdr:from>
    <xdr:to>
      <xdr:col>55</xdr:col>
      <xdr:colOff>50800</xdr:colOff>
      <xdr:row>84</xdr:row>
      <xdr:rowOff>28484</xdr:rowOff>
    </xdr:to>
    <xdr:sp textlink="">
      <xdr:nvSpPr>
        <xdr:cNvPr id="347" name="楕円 346"/>
        <xdr:cNvSpPr/>
      </xdr:nvSpPr>
      <xdr:spPr>
        <a:xfrm>
          <a:off x="104267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121211</xdr:rowOff>
    </xdr:from>
    <xdr:ext cx="469744" cy="259045"/>
    <xdr:sp textlink="">
      <xdr:nvSpPr>
        <xdr:cNvPr id="348" name="【福祉施設】&#10;一人当たり面積該当値テキスト"/>
        <xdr:cNvSpPr txBox="1"/>
      </xdr:nvSpPr>
      <xdr:spPr>
        <a:xfrm>
          <a:off x="10515600" y="1418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40113</xdr:rowOff>
    </xdr:from>
    <xdr:ext cx="469744" cy="259045"/>
    <xdr:sp textlink="">
      <xdr:nvSpPr>
        <xdr:cNvPr id="349" name="n_1aveValue【福祉施設】&#10;一人当たり面積"/>
        <xdr:cNvSpPr txBox="1"/>
      </xdr:nvSpPr>
      <xdr:spPr>
        <a:xfrm>
          <a:off x="9391727" y="1427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169108</xdr:rowOff>
    </xdr:from>
    <xdr:ext cx="469744" cy="259045"/>
    <xdr:sp textlink="">
      <xdr:nvSpPr>
        <xdr:cNvPr id="350" name="n_2aveValue【福祉施設】&#10;一人当たり面積"/>
        <xdr:cNvSpPr txBox="1"/>
      </xdr:nvSpPr>
      <xdr:spPr>
        <a:xfrm>
          <a:off x="85154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164209</xdr:rowOff>
    </xdr:from>
    <xdr:ext cx="469744" cy="259045"/>
    <xdr:sp textlink="">
      <xdr:nvSpPr>
        <xdr:cNvPr id="351" name="n_3aveValue【福祉施設】&#10;一人当たり面積"/>
        <xdr:cNvSpPr txBox="1"/>
      </xdr:nvSpPr>
      <xdr:spPr>
        <a:xfrm>
          <a:off x="7626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13988</xdr:rowOff>
    </xdr:from>
    <xdr:ext cx="469744" cy="259045"/>
    <xdr:sp textlink="">
      <xdr:nvSpPr>
        <xdr:cNvPr id="352" name="n_4aveValue【福祉施設】&#10;一人当たり面積"/>
        <xdr:cNvSpPr txBox="1"/>
      </xdr:nvSpPr>
      <xdr:spPr>
        <a:xfrm>
          <a:off x="6737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textlink="">
      <xdr:nvSpPr>
        <xdr:cNvPr id="363" name="テキスト ボックス 36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4" name="直線コネクタ 36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textlink="">
      <xdr:nvSpPr>
        <xdr:cNvPr id="365" name="テキスト ボックス 36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6" name="直線コネクタ 36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textlink="">
      <xdr:nvSpPr>
        <xdr:cNvPr id="367" name="テキスト ボックス 36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8" name="直線コネクタ 36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textlink="">
      <xdr:nvSpPr>
        <xdr:cNvPr id="369" name="テキスト ボックス 36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0" name="直線コネクタ 36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textlink="">
      <xdr:nvSpPr>
        <xdr:cNvPr id="371" name="テキスト ボックス 37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2" name="直線コネクタ 37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textlink="">
      <xdr:nvSpPr>
        <xdr:cNvPr id="373" name="テキスト ボックス 37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4" name="直線コネクタ 37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textlink="">
      <xdr:nvSpPr>
        <xdr:cNvPr id="375" name="テキスト ボックス 37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textlink="">
      <xdr:nvSpPr>
        <xdr:cNvPr id="37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51436</xdr:rowOff>
    </xdr:from>
    <xdr:to>
      <xdr:col>24</xdr:col>
      <xdr:colOff>62865</xdr:colOff>
      <xdr:row>108</xdr:row>
      <xdr:rowOff>152400</xdr:rowOff>
    </xdr:to>
    <xdr:cxnSp macro="">
      <xdr:nvCxnSpPr>
        <xdr:cNvPr id="377" name="直線コネクタ 376"/>
        <xdr:cNvCxnSpPr/>
      </xdr:nvCxnSpPr>
      <xdr:spPr>
        <a:xfrm flipV="1">
          <a:off x="4634865" y="17196436"/>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textlink="">
      <xdr:nvSpPr>
        <xdr:cNvPr id="378"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9" name="直線コネクタ 37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169563</xdr:rowOff>
    </xdr:from>
    <xdr:ext cx="405111" cy="259045"/>
    <xdr:sp textlink="">
      <xdr:nvSpPr>
        <xdr:cNvPr id="380" name="【市民会館】&#10;有形固定資産減価償却率最大値テキスト"/>
        <xdr:cNvSpPr txBox="1"/>
      </xdr:nvSpPr>
      <xdr:spPr>
        <a:xfrm>
          <a:off x="4673600" y="1697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51436</xdr:rowOff>
    </xdr:from>
    <xdr:to>
      <xdr:col>24</xdr:col>
      <xdr:colOff>152400</xdr:colOff>
      <xdr:row>100</xdr:row>
      <xdr:rowOff>51436</xdr:rowOff>
    </xdr:to>
    <xdr:cxnSp macro="">
      <xdr:nvCxnSpPr>
        <xdr:cNvPr id="381" name="直線コネクタ 380"/>
        <xdr:cNvCxnSpPr/>
      </xdr:nvCxnSpPr>
      <xdr:spPr>
        <a:xfrm>
          <a:off x="4546600" y="1719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160672</xdr:rowOff>
    </xdr:from>
    <xdr:ext cx="405111" cy="259045"/>
    <xdr:sp textlink="">
      <xdr:nvSpPr>
        <xdr:cNvPr id="382" name="【市民会館】&#10;有形固定資産減価償却率平均値テキスト"/>
        <xdr:cNvSpPr txBox="1"/>
      </xdr:nvSpPr>
      <xdr:spPr>
        <a:xfrm>
          <a:off x="4673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textlink="">
      <xdr:nvSpPr>
        <xdr:cNvPr id="383" name="フローチャート: 判断 382"/>
        <xdr:cNvSpPr/>
      </xdr:nvSpPr>
      <xdr:spPr>
        <a:xfrm>
          <a:off x="4584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124461</xdr:rowOff>
    </xdr:from>
    <xdr:to>
      <xdr:col>20</xdr:col>
      <xdr:colOff>38100</xdr:colOff>
      <xdr:row>104</xdr:row>
      <xdr:rowOff>54611</xdr:rowOff>
    </xdr:to>
    <xdr:sp textlink="">
      <xdr:nvSpPr>
        <xdr:cNvPr id="384" name="フローチャート: 判断 383"/>
        <xdr:cNvSpPr/>
      </xdr:nvSpPr>
      <xdr:spPr>
        <a:xfrm>
          <a:off x="3746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154939</xdr:rowOff>
    </xdr:from>
    <xdr:to>
      <xdr:col>15</xdr:col>
      <xdr:colOff>101600</xdr:colOff>
      <xdr:row>104</xdr:row>
      <xdr:rowOff>85089</xdr:rowOff>
    </xdr:to>
    <xdr:sp textlink="">
      <xdr:nvSpPr>
        <xdr:cNvPr id="385" name="フローチャート: 判断 384"/>
        <xdr:cNvSpPr/>
      </xdr:nvSpPr>
      <xdr:spPr>
        <a:xfrm>
          <a:off x="2857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97789</xdr:rowOff>
    </xdr:from>
    <xdr:to>
      <xdr:col>10</xdr:col>
      <xdr:colOff>165100</xdr:colOff>
      <xdr:row>104</xdr:row>
      <xdr:rowOff>27939</xdr:rowOff>
    </xdr:to>
    <xdr:sp textlink="">
      <xdr:nvSpPr>
        <xdr:cNvPr id="386" name="フローチャート: 判断 385"/>
        <xdr:cNvSpPr/>
      </xdr:nvSpPr>
      <xdr:spPr>
        <a:xfrm>
          <a:off x="1968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34925</xdr:rowOff>
    </xdr:from>
    <xdr:to>
      <xdr:col>6</xdr:col>
      <xdr:colOff>38100</xdr:colOff>
      <xdr:row>103</xdr:row>
      <xdr:rowOff>136525</xdr:rowOff>
    </xdr:to>
    <xdr:sp textlink="">
      <xdr:nvSpPr>
        <xdr:cNvPr id="387" name="フローチャート: 判断 386"/>
        <xdr:cNvSpPr/>
      </xdr:nvSpPr>
      <xdr:spPr>
        <a:xfrm>
          <a:off x="1079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textlink="">
      <xdr:nvSpPr>
        <xdr:cNvPr id="388" name="テキスト ボックス 3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textlink="">
      <xdr:nvSpPr>
        <xdr:cNvPr id="389" name="テキスト ボックス 3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textlink="">
      <xdr:nvSpPr>
        <xdr:cNvPr id="390" name="テキスト ボックス 3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textlink="">
      <xdr:nvSpPr>
        <xdr:cNvPr id="391" name="テキスト ボックス 3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textlink="">
      <xdr:nvSpPr>
        <xdr:cNvPr id="392" name="テキスト ボックス 3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97789</xdr:rowOff>
    </xdr:from>
    <xdr:to>
      <xdr:col>24</xdr:col>
      <xdr:colOff>114300</xdr:colOff>
      <xdr:row>106</xdr:row>
      <xdr:rowOff>27939</xdr:rowOff>
    </xdr:to>
    <xdr:sp textlink="">
      <xdr:nvSpPr>
        <xdr:cNvPr id="393" name="楕円 392"/>
        <xdr:cNvSpPr/>
      </xdr:nvSpPr>
      <xdr:spPr>
        <a:xfrm>
          <a:off x="4584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76216</xdr:rowOff>
    </xdr:from>
    <xdr:ext cx="405111" cy="259045"/>
    <xdr:sp textlink="">
      <xdr:nvSpPr>
        <xdr:cNvPr id="394" name="【市民会館】&#10;有形固定資産減価償却率該当値テキスト"/>
        <xdr:cNvSpPr txBox="1"/>
      </xdr:nvSpPr>
      <xdr:spPr>
        <a:xfrm>
          <a:off x="4673600"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99695</xdr:rowOff>
    </xdr:from>
    <xdr:to>
      <xdr:col>20</xdr:col>
      <xdr:colOff>38100</xdr:colOff>
      <xdr:row>106</xdr:row>
      <xdr:rowOff>29845</xdr:rowOff>
    </xdr:to>
    <xdr:sp textlink="">
      <xdr:nvSpPr>
        <xdr:cNvPr id="395" name="楕円 394"/>
        <xdr:cNvSpPr/>
      </xdr:nvSpPr>
      <xdr:spPr>
        <a:xfrm>
          <a:off x="3746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148589</xdr:rowOff>
    </xdr:from>
    <xdr:to>
      <xdr:col>24</xdr:col>
      <xdr:colOff>63500</xdr:colOff>
      <xdr:row>105</xdr:row>
      <xdr:rowOff>150495</xdr:rowOff>
    </xdr:to>
    <xdr:cxnSp macro="">
      <xdr:nvCxnSpPr>
        <xdr:cNvPr id="396" name="直線コネクタ 395"/>
        <xdr:cNvCxnSpPr/>
      </xdr:nvCxnSpPr>
      <xdr:spPr>
        <a:xfrm flipV="1">
          <a:off x="3797300" y="181508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71120</xdr:rowOff>
    </xdr:from>
    <xdr:to>
      <xdr:col>15</xdr:col>
      <xdr:colOff>101600</xdr:colOff>
      <xdr:row>106</xdr:row>
      <xdr:rowOff>1270</xdr:rowOff>
    </xdr:to>
    <xdr:sp textlink="">
      <xdr:nvSpPr>
        <xdr:cNvPr id="397" name="楕円 396"/>
        <xdr:cNvSpPr/>
      </xdr:nvSpPr>
      <xdr:spPr>
        <a:xfrm>
          <a:off x="2857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121920</xdr:rowOff>
    </xdr:from>
    <xdr:to>
      <xdr:col>19</xdr:col>
      <xdr:colOff>177800</xdr:colOff>
      <xdr:row>105</xdr:row>
      <xdr:rowOff>150495</xdr:rowOff>
    </xdr:to>
    <xdr:cxnSp macro="">
      <xdr:nvCxnSpPr>
        <xdr:cNvPr id="398" name="直線コネクタ 397"/>
        <xdr:cNvCxnSpPr/>
      </xdr:nvCxnSpPr>
      <xdr:spPr>
        <a:xfrm>
          <a:off x="2908300" y="181241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21589</xdr:rowOff>
    </xdr:from>
    <xdr:to>
      <xdr:col>10</xdr:col>
      <xdr:colOff>165100</xdr:colOff>
      <xdr:row>105</xdr:row>
      <xdr:rowOff>123189</xdr:rowOff>
    </xdr:to>
    <xdr:sp textlink="">
      <xdr:nvSpPr>
        <xdr:cNvPr id="399" name="楕円 398"/>
        <xdr:cNvSpPr/>
      </xdr:nvSpPr>
      <xdr:spPr>
        <a:xfrm>
          <a:off x="1968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72389</xdr:rowOff>
    </xdr:from>
    <xdr:to>
      <xdr:col>15</xdr:col>
      <xdr:colOff>50800</xdr:colOff>
      <xdr:row>105</xdr:row>
      <xdr:rowOff>121920</xdr:rowOff>
    </xdr:to>
    <xdr:cxnSp macro="">
      <xdr:nvCxnSpPr>
        <xdr:cNvPr id="400" name="直線コネクタ 399"/>
        <xdr:cNvCxnSpPr/>
      </xdr:nvCxnSpPr>
      <xdr:spPr>
        <a:xfrm>
          <a:off x="2019300" y="180746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10161</xdr:rowOff>
    </xdr:from>
    <xdr:to>
      <xdr:col>6</xdr:col>
      <xdr:colOff>38100</xdr:colOff>
      <xdr:row>103</xdr:row>
      <xdr:rowOff>111761</xdr:rowOff>
    </xdr:to>
    <xdr:sp textlink="">
      <xdr:nvSpPr>
        <xdr:cNvPr id="401" name="楕円 400"/>
        <xdr:cNvSpPr/>
      </xdr:nvSpPr>
      <xdr:spPr>
        <a:xfrm>
          <a:off x="1079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60961</xdr:rowOff>
    </xdr:from>
    <xdr:to>
      <xdr:col>10</xdr:col>
      <xdr:colOff>114300</xdr:colOff>
      <xdr:row>105</xdr:row>
      <xdr:rowOff>72389</xdr:rowOff>
    </xdr:to>
    <xdr:cxnSp macro="">
      <xdr:nvCxnSpPr>
        <xdr:cNvPr id="402" name="直線コネクタ 401"/>
        <xdr:cNvCxnSpPr/>
      </xdr:nvCxnSpPr>
      <xdr:spPr>
        <a:xfrm>
          <a:off x="1130300" y="17720311"/>
          <a:ext cx="889000" cy="35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71138</xdr:rowOff>
    </xdr:from>
    <xdr:ext cx="405111" cy="259045"/>
    <xdr:sp textlink="">
      <xdr:nvSpPr>
        <xdr:cNvPr id="403" name="n_1aveValue【市民会館】&#10;有形固定資産減価償却率"/>
        <xdr:cNvSpPr txBox="1"/>
      </xdr:nvSpPr>
      <xdr:spPr>
        <a:xfrm>
          <a:off x="3582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101616</xdr:rowOff>
    </xdr:from>
    <xdr:ext cx="405111" cy="259045"/>
    <xdr:sp textlink="">
      <xdr:nvSpPr>
        <xdr:cNvPr id="404" name="n_2aveValue【市民会館】&#10;有形固定資産減価償却率"/>
        <xdr:cNvSpPr txBox="1"/>
      </xdr:nvSpPr>
      <xdr:spPr>
        <a:xfrm>
          <a:off x="2705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44466</xdr:rowOff>
    </xdr:from>
    <xdr:ext cx="405111" cy="259045"/>
    <xdr:sp textlink="">
      <xdr:nvSpPr>
        <xdr:cNvPr id="405" name="n_3aveValue【市民会館】&#10;有形固定資産減価償却率"/>
        <xdr:cNvSpPr txBox="1"/>
      </xdr:nvSpPr>
      <xdr:spPr>
        <a:xfrm>
          <a:off x="1816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127652</xdr:rowOff>
    </xdr:from>
    <xdr:ext cx="405111" cy="259045"/>
    <xdr:sp textlink="">
      <xdr:nvSpPr>
        <xdr:cNvPr id="406" name="n_4aveValue【市民会館】&#10;有形固定資産減価償却率"/>
        <xdr:cNvSpPr txBox="1"/>
      </xdr:nvSpPr>
      <xdr:spPr>
        <a:xfrm>
          <a:off x="927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20972</xdr:rowOff>
    </xdr:from>
    <xdr:ext cx="405111" cy="259045"/>
    <xdr:sp textlink="">
      <xdr:nvSpPr>
        <xdr:cNvPr id="407" name="n_1mainValue【市民会館】&#10;有形固定資産減価償却率"/>
        <xdr:cNvSpPr txBox="1"/>
      </xdr:nvSpPr>
      <xdr:spPr>
        <a:xfrm>
          <a:off x="3582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163847</xdr:rowOff>
    </xdr:from>
    <xdr:ext cx="405111" cy="259045"/>
    <xdr:sp textlink="">
      <xdr:nvSpPr>
        <xdr:cNvPr id="408" name="n_2mainValue【市民会館】&#10;有形固定資産減価償却率"/>
        <xdr:cNvSpPr txBox="1"/>
      </xdr:nvSpPr>
      <xdr:spPr>
        <a:xfrm>
          <a:off x="2705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textlink="">
      <xdr:nvSpPr>
        <xdr:cNvPr id="409" name="n_3mainValue【市民会館】&#10;有形固定資産減価償却率"/>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128288</xdr:rowOff>
    </xdr:from>
    <xdr:ext cx="405111" cy="259045"/>
    <xdr:sp textlink="">
      <xdr:nvSpPr>
        <xdr:cNvPr id="410" name="n_4mainValue【市民会館】&#10;有形固定資産減価償却率"/>
        <xdr:cNvSpPr txBox="1"/>
      </xdr:nvSpPr>
      <xdr:spPr>
        <a:xfrm>
          <a:off x="927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434" name="直線コネクタ 433"/>
        <xdr:cNvCxnSpPr/>
      </xdr:nvCxnSpPr>
      <xdr:spPr>
        <a:xfrm flipV="1">
          <a:off x="10476865" y="17348836"/>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textlink="">
      <xdr:nvSpPr>
        <xdr:cNvPr id="435" name="【市民会館】&#10;一人当たり面積最小値テキスト"/>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436" name="直線コネクタ 435"/>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150513</xdr:rowOff>
    </xdr:from>
    <xdr:ext cx="469744" cy="259045"/>
    <xdr:sp textlink="">
      <xdr:nvSpPr>
        <xdr:cNvPr id="437" name="【市民会館】&#10;一人当たり面積最大値テキスト"/>
        <xdr:cNvSpPr txBox="1"/>
      </xdr:nvSpPr>
      <xdr:spPr>
        <a:xfrm>
          <a:off x="10515600" y="1712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438" name="直線コネクタ 437"/>
        <xdr:cNvCxnSpPr/>
      </xdr:nvCxnSpPr>
      <xdr:spPr>
        <a:xfrm>
          <a:off x="10388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8272</xdr:rowOff>
    </xdr:from>
    <xdr:ext cx="469744" cy="259045"/>
    <xdr:sp textlink="">
      <xdr:nvSpPr>
        <xdr:cNvPr id="439" name="【市民会館】&#10;一人当たり面積平均値テキスト"/>
        <xdr:cNvSpPr txBox="1"/>
      </xdr:nvSpPr>
      <xdr:spPr>
        <a:xfrm>
          <a:off x="10515600" y="1801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textlink="">
      <xdr:nvSpPr>
        <xdr:cNvPr id="440" name="フローチャート: 判断 439"/>
        <xdr:cNvSpPr/>
      </xdr:nvSpPr>
      <xdr:spPr>
        <a:xfrm>
          <a:off x="104267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textlink="">
      <xdr:nvSpPr>
        <xdr:cNvPr id="441" name="フローチャート: 判断 440"/>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textlink="">
      <xdr:nvSpPr>
        <xdr:cNvPr id="442" name="フローチャート: 判断 441"/>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57786</xdr:rowOff>
    </xdr:from>
    <xdr:to>
      <xdr:col>41</xdr:col>
      <xdr:colOff>101600</xdr:colOff>
      <xdr:row>105</xdr:row>
      <xdr:rowOff>159386</xdr:rowOff>
    </xdr:to>
    <xdr:sp textlink="">
      <xdr:nvSpPr>
        <xdr:cNvPr id="443" name="フローチャート: 判断 442"/>
        <xdr:cNvSpPr/>
      </xdr:nvSpPr>
      <xdr:spPr>
        <a:xfrm>
          <a:off x="781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42545</xdr:rowOff>
    </xdr:from>
    <xdr:to>
      <xdr:col>36</xdr:col>
      <xdr:colOff>165100</xdr:colOff>
      <xdr:row>105</xdr:row>
      <xdr:rowOff>144145</xdr:rowOff>
    </xdr:to>
    <xdr:sp textlink="">
      <xdr:nvSpPr>
        <xdr:cNvPr id="444" name="フローチャート: 判断 443"/>
        <xdr:cNvSpPr/>
      </xdr:nvSpPr>
      <xdr:spPr>
        <a:xfrm>
          <a:off x="6921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59689</xdr:rowOff>
    </xdr:from>
    <xdr:to>
      <xdr:col>55</xdr:col>
      <xdr:colOff>50800</xdr:colOff>
      <xdr:row>106</xdr:row>
      <xdr:rowOff>161289</xdr:rowOff>
    </xdr:to>
    <xdr:sp textlink="">
      <xdr:nvSpPr>
        <xdr:cNvPr id="450" name="楕円 449"/>
        <xdr:cNvSpPr/>
      </xdr:nvSpPr>
      <xdr:spPr>
        <a:xfrm>
          <a:off x="10426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38116</xdr:rowOff>
    </xdr:from>
    <xdr:ext cx="469744" cy="259045"/>
    <xdr:sp textlink="">
      <xdr:nvSpPr>
        <xdr:cNvPr id="451" name="【市民会館】&#10;一人当たり面積該当値テキスト"/>
        <xdr:cNvSpPr txBox="1"/>
      </xdr:nvSpPr>
      <xdr:spPr>
        <a:xfrm>
          <a:off x="10515600"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63500</xdr:rowOff>
    </xdr:from>
    <xdr:to>
      <xdr:col>50</xdr:col>
      <xdr:colOff>165100</xdr:colOff>
      <xdr:row>106</xdr:row>
      <xdr:rowOff>165100</xdr:rowOff>
    </xdr:to>
    <xdr:sp textlink="">
      <xdr:nvSpPr>
        <xdr:cNvPr id="452" name="楕円 451"/>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110489</xdr:rowOff>
    </xdr:from>
    <xdr:to>
      <xdr:col>55</xdr:col>
      <xdr:colOff>0</xdr:colOff>
      <xdr:row>106</xdr:row>
      <xdr:rowOff>114300</xdr:rowOff>
    </xdr:to>
    <xdr:cxnSp macro="">
      <xdr:nvCxnSpPr>
        <xdr:cNvPr id="453" name="直線コネクタ 452"/>
        <xdr:cNvCxnSpPr/>
      </xdr:nvCxnSpPr>
      <xdr:spPr>
        <a:xfrm flipV="1">
          <a:off x="9639300" y="182841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63500</xdr:rowOff>
    </xdr:from>
    <xdr:to>
      <xdr:col>46</xdr:col>
      <xdr:colOff>38100</xdr:colOff>
      <xdr:row>106</xdr:row>
      <xdr:rowOff>165100</xdr:rowOff>
    </xdr:to>
    <xdr:sp textlink="">
      <xdr:nvSpPr>
        <xdr:cNvPr id="454" name="楕円 453"/>
        <xdr:cNvSpPr/>
      </xdr:nvSpPr>
      <xdr:spPr>
        <a:xfrm>
          <a:off x="8699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114300</xdr:rowOff>
    </xdr:from>
    <xdr:to>
      <xdr:col>50</xdr:col>
      <xdr:colOff>114300</xdr:colOff>
      <xdr:row>106</xdr:row>
      <xdr:rowOff>114300</xdr:rowOff>
    </xdr:to>
    <xdr:cxnSp macro="">
      <xdr:nvCxnSpPr>
        <xdr:cNvPr id="455" name="直線コネクタ 454"/>
        <xdr:cNvCxnSpPr/>
      </xdr:nvCxnSpPr>
      <xdr:spPr>
        <a:xfrm>
          <a:off x="8750300" y="1828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67311</xdr:rowOff>
    </xdr:from>
    <xdr:to>
      <xdr:col>41</xdr:col>
      <xdr:colOff>101600</xdr:colOff>
      <xdr:row>106</xdr:row>
      <xdr:rowOff>168911</xdr:rowOff>
    </xdr:to>
    <xdr:sp textlink="">
      <xdr:nvSpPr>
        <xdr:cNvPr id="456" name="楕円 455"/>
        <xdr:cNvSpPr/>
      </xdr:nvSpPr>
      <xdr:spPr>
        <a:xfrm>
          <a:off x="7810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114300</xdr:rowOff>
    </xdr:from>
    <xdr:to>
      <xdr:col>45</xdr:col>
      <xdr:colOff>177800</xdr:colOff>
      <xdr:row>106</xdr:row>
      <xdr:rowOff>118111</xdr:rowOff>
    </xdr:to>
    <xdr:cxnSp macro="">
      <xdr:nvCxnSpPr>
        <xdr:cNvPr id="457" name="直線コネクタ 456"/>
        <xdr:cNvCxnSpPr/>
      </xdr:nvCxnSpPr>
      <xdr:spPr>
        <a:xfrm flipV="1">
          <a:off x="7861300" y="18288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71120</xdr:rowOff>
    </xdr:from>
    <xdr:to>
      <xdr:col>36</xdr:col>
      <xdr:colOff>165100</xdr:colOff>
      <xdr:row>107</xdr:row>
      <xdr:rowOff>1270</xdr:rowOff>
    </xdr:to>
    <xdr:sp textlink="">
      <xdr:nvSpPr>
        <xdr:cNvPr id="458" name="楕円 457"/>
        <xdr:cNvSpPr/>
      </xdr:nvSpPr>
      <xdr:spPr>
        <a:xfrm>
          <a:off x="692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118111</xdr:rowOff>
    </xdr:from>
    <xdr:to>
      <xdr:col>41</xdr:col>
      <xdr:colOff>50800</xdr:colOff>
      <xdr:row>106</xdr:row>
      <xdr:rowOff>121920</xdr:rowOff>
    </xdr:to>
    <xdr:cxnSp macro="">
      <xdr:nvCxnSpPr>
        <xdr:cNvPr id="459" name="直線コネクタ 458"/>
        <xdr:cNvCxnSpPr/>
      </xdr:nvCxnSpPr>
      <xdr:spPr>
        <a:xfrm flipV="1">
          <a:off x="6972300" y="18291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textlink="">
      <xdr:nvSpPr>
        <xdr:cNvPr id="460"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textlink="">
      <xdr:nvSpPr>
        <xdr:cNvPr id="461"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4463</xdr:rowOff>
    </xdr:from>
    <xdr:ext cx="469744" cy="259045"/>
    <xdr:sp textlink="">
      <xdr:nvSpPr>
        <xdr:cNvPr id="462" name="n_3aveValue【市民会館】&#10;一人当たり面積"/>
        <xdr:cNvSpPr txBox="1"/>
      </xdr:nvSpPr>
      <xdr:spPr>
        <a:xfrm>
          <a:off x="7626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160672</xdr:rowOff>
    </xdr:from>
    <xdr:ext cx="469744" cy="259045"/>
    <xdr:sp textlink="">
      <xdr:nvSpPr>
        <xdr:cNvPr id="463" name="n_4aveValue【市民会館】&#10;一人当たり面積"/>
        <xdr:cNvSpPr txBox="1"/>
      </xdr:nvSpPr>
      <xdr:spPr>
        <a:xfrm>
          <a:off x="6737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156227</xdr:rowOff>
    </xdr:from>
    <xdr:ext cx="469744" cy="259045"/>
    <xdr:sp textlink="">
      <xdr:nvSpPr>
        <xdr:cNvPr id="464" name="n_1mainValue【市民会館】&#10;一人当たり面積"/>
        <xdr:cNvSpPr txBox="1"/>
      </xdr:nvSpPr>
      <xdr:spPr>
        <a:xfrm>
          <a:off x="9391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156227</xdr:rowOff>
    </xdr:from>
    <xdr:ext cx="469744" cy="259045"/>
    <xdr:sp textlink="">
      <xdr:nvSpPr>
        <xdr:cNvPr id="465" name="n_2mainValue【市民会館】&#10;一人当たり面積"/>
        <xdr:cNvSpPr txBox="1"/>
      </xdr:nvSpPr>
      <xdr:spPr>
        <a:xfrm>
          <a:off x="8515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160038</xdr:rowOff>
    </xdr:from>
    <xdr:ext cx="469744" cy="259045"/>
    <xdr:sp textlink="">
      <xdr:nvSpPr>
        <xdr:cNvPr id="466" name="n_3mainValue【市民会館】&#10;一人当たり面積"/>
        <xdr:cNvSpPr txBox="1"/>
      </xdr:nvSpPr>
      <xdr:spPr>
        <a:xfrm>
          <a:off x="76264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163847</xdr:rowOff>
    </xdr:from>
    <xdr:ext cx="469744" cy="259045"/>
    <xdr:sp textlink="">
      <xdr:nvSpPr>
        <xdr:cNvPr id="467" name="n_4mainValue【市民会館】&#10;一人当たり面積"/>
        <xdr:cNvSpPr txBox="1"/>
      </xdr:nvSpPr>
      <xdr:spPr>
        <a:xfrm>
          <a:off x="6737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textlink="">
      <xdr:nvSpPr>
        <xdr:cNvPr id="480" name="テキスト ボックス 4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textlink="">
      <xdr:nvSpPr>
        <xdr:cNvPr id="482" name="テキスト ボックス 4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textlink="">
      <xdr:nvSpPr>
        <xdr:cNvPr id="484" name="テキスト ボックス 4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textlink="">
      <xdr:nvSpPr>
        <xdr:cNvPr id="486" name="テキスト ボックス 4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textlink="">
      <xdr:nvSpPr>
        <xdr:cNvPr id="488" name="テキスト ボックス 4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textlink="">
      <xdr:nvSpPr>
        <xdr:cNvPr id="490" name="テキスト ボックス 4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textlink="">
      <xdr:nvSpPr>
        <xdr:cNvPr id="4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492" name="直線コネクタ 491"/>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textlink="">
      <xdr:nvSpPr>
        <xdr:cNvPr id="493"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4" name="直線コネクタ 49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textlink="">
      <xdr:nvSpPr>
        <xdr:cNvPr id="495" name="【一般廃棄物処理施設】&#10;有形固定資産減価償却率最大値テキスト"/>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496" name="直線コネクタ 495"/>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textlink="">
      <xdr:nvSpPr>
        <xdr:cNvPr id="497" name="【一般廃棄物処理施設】&#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textlink="">
      <xdr:nvSpPr>
        <xdr:cNvPr id="498" name="フローチャート: 判断 49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textlink="">
      <xdr:nvSpPr>
        <xdr:cNvPr id="499" name="フローチャート: 判断 498"/>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textlink="">
      <xdr:nvSpPr>
        <xdr:cNvPr id="500" name="フローチャート: 判断 499"/>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textlink="">
      <xdr:nvSpPr>
        <xdr:cNvPr id="501" name="フローチャート: 判断 500"/>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textlink="">
      <xdr:nvSpPr>
        <xdr:cNvPr id="502" name="フローチャート: 判断 501"/>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textlink="">
      <xdr:nvSpPr>
        <xdr:cNvPr id="508" name="楕円 507"/>
        <xdr:cNvSpPr/>
      </xdr:nvSpPr>
      <xdr:spPr>
        <a:xfrm>
          <a:off x="16268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57802</xdr:rowOff>
    </xdr:from>
    <xdr:ext cx="405111" cy="259045"/>
    <xdr:sp textlink="">
      <xdr:nvSpPr>
        <xdr:cNvPr id="509" name="【一般廃棄物処理施設】&#10;有形固定資産減価償却率該当値テキスト"/>
        <xdr:cNvSpPr txBox="1"/>
      </xdr:nvSpPr>
      <xdr:spPr>
        <a:xfrm>
          <a:off x="163576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154940</xdr:rowOff>
    </xdr:from>
    <xdr:to>
      <xdr:col>81</xdr:col>
      <xdr:colOff>101600</xdr:colOff>
      <xdr:row>37</xdr:row>
      <xdr:rowOff>85090</xdr:rowOff>
    </xdr:to>
    <xdr:sp textlink="">
      <xdr:nvSpPr>
        <xdr:cNvPr id="510" name="楕円 509"/>
        <xdr:cNvSpPr/>
      </xdr:nvSpPr>
      <xdr:spPr>
        <a:xfrm>
          <a:off x="1543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34290</xdr:rowOff>
    </xdr:from>
    <xdr:to>
      <xdr:col>85</xdr:col>
      <xdr:colOff>127000</xdr:colOff>
      <xdr:row>37</xdr:row>
      <xdr:rowOff>85725</xdr:rowOff>
    </xdr:to>
    <xdr:cxnSp macro="">
      <xdr:nvCxnSpPr>
        <xdr:cNvPr id="511" name="直線コネクタ 510"/>
        <xdr:cNvCxnSpPr/>
      </xdr:nvCxnSpPr>
      <xdr:spPr>
        <a:xfrm>
          <a:off x="15481300" y="637794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12065</xdr:rowOff>
    </xdr:from>
    <xdr:to>
      <xdr:col>76</xdr:col>
      <xdr:colOff>165100</xdr:colOff>
      <xdr:row>37</xdr:row>
      <xdr:rowOff>113665</xdr:rowOff>
    </xdr:to>
    <xdr:sp textlink="">
      <xdr:nvSpPr>
        <xdr:cNvPr id="512" name="楕円 511"/>
        <xdr:cNvSpPr/>
      </xdr:nvSpPr>
      <xdr:spPr>
        <a:xfrm>
          <a:off x="14541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34290</xdr:rowOff>
    </xdr:from>
    <xdr:to>
      <xdr:col>81</xdr:col>
      <xdr:colOff>50800</xdr:colOff>
      <xdr:row>37</xdr:row>
      <xdr:rowOff>62865</xdr:rowOff>
    </xdr:to>
    <xdr:cxnSp macro="">
      <xdr:nvCxnSpPr>
        <xdr:cNvPr id="513" name="直線コネクタ 512"/>
        <xdr:cNvCxnSpPr/>
      </xdr:nvCxnSpPr>
      <xdr:spPr>
        <a:xfrm flipV="1">
          <a:off x="14592300" y="63779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137795</xdr:rowOff>
    </xdr:from>
    <xdr:to>
      <xdr:col>72</xdr:col>
      <xdr:colOff>38100</xdr:colOff>
      <xdr:row>37</xdr:row>
      <xdr:rowOff>67945</xdr:rowOff>
    </xdr:to>
    <xdr:sp textlink="">
      <xdr:nvSpPr>
        <xdr:cNvPr id="514" name="楕円 513"/>
        <xdr:cNvSpPr/>
      </xdr:nvSpPr>
      <xdr:spPr>
        <a:xfrm>
          <a:off x="13652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17145</xdr:rowOff>
    </xdr:from>
    <xdr:to>
      <xdr:col>76</xdr:col>
      <xdr:colOff>114300</xdr:colOff>
      <xdr:row>37</xdr:row>
      <xdr:rowOff>62865</xdr:rowOff>
    </xdr:to>
    <xdr:cxnSp macro="">
      <xdr:nvCxnSpPr>
        <xdr:cNvPr id="515" name="直線コネクタ 514"/>
        <xdr:cNvCxnSpPr/>
      </xdr:nvCxnSpPr>
      <xdr:spPr>
        <a:xfrm>
          <a:off x="13703300" y="63607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86360</xdr:rowOff>
    </xdr:from>
    <xdr:to>
      <xdr:col>67</xdr:col>
      <xdr:colOff>101600</xdr:colOff>
      <xdr:row>37</xdr:row>
      <xdr:rowOff>16510</xdr:rowOff>
    </xdr:to>
    <xdr:sp textlink="">
      <xdr:nvSpPr>
        <xdr:cNvPr id="516" name="楕円 515"/>
        <xdr:cNvSpPr/>
      </xdr:nvSpPr>
      <xdr:spPr>
        <a:xfrm>
          <a:off x="12763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137160</xdr:rowOff>
    </xdr:from>
    <xdr:to>
      <xdr:col>71</xdr:col>
      <xdr:colOff>177800</xdr:colOff>
      <xdr:row>37</xdr:row>
      <xdr:rowOff>17145</xdr:rowOff>
    </xdr:to>
    <xdr:cxnSp macro="">
      <xdr:nvCxnSpPr>
        <xdr:cNvPr id="517" name="直線コネクタ 516"/>
        <xdr:cNvCxnSpPr/>
      </xdr:nvCxnSpPr>
      <xdr:spPr>
        <a:xfrm>
          <a:off x="12814300" y="63093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textlink="">
      <xdr:nvSpPr>
        <xdr:cNvPr id="518" name="n_1aveValue【一般廃棄物処理施設】&#10;有形固定資産減価償却率"/>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textlink="">
      <xdr:nvSpPr>
        <xdr:cNvPr id="519" name="n_2aveValue【一般廃棄物処理施設】&#10;有形固定資産減価償却率"/>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textlink="">
      <xdr:nvSpPr>
        <xdr:cNvPr id="520" name="n_3aveValue【一般廃棄物処理施設】&#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5732</xdr:rowOff>
    </xdr:from>
    <xdr:ext cx="405111" cy="259045"/>
    <xdr:sp textlink="">
      <xdr:nvSpPr>
        <xdr:cNvPr id="521" name="n_4aveValue【一般廃棄物処理施設】&#10;有形固定資産減価償却率"/>
        <xdr:cNvSpPr txBox="1"/>
      </xdr:nvSpPr>
      <xdr:spPr>
        <a:xfrm>
          <a:off x="12611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101617</xdr:rowOff>
    </xdr:from>
    <xdr:ext cx="405111" cy="259045"/>
    <xdr:sp textlink="">
      <xdr:nvSpPr>
        <xdr:cNvPr id="522" name="n_1mainValue【一般廃棄物処理施設】&#10;有形固定資産減価償却率"/>
        <xdr:cNvSpPr txBox="1"/>
      </xdr:nvSpPr>
      <xdr:spPr>
        <a:xfrm>
          <a:off x="15266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130192</xdr:rowOff>
    </xdr:from>
    <xdr:ext cx="405111" cy="259045"/>
    <xdr:sp textlink="">
      <xdr:nvSpPr>
        <xdr:cNvPr id="523" name="n_2mainValue【一般廃棄物処理施設】&#10;有形固定資産減価償却率"/>
        <xdr:cNvSpPr txBox="1"/>
      </xdr:nvSpPr>
      <xdr:spPr>
        <a:xfrm>
          <a:off x="14389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textlink="">
      <xdr:nvSpPr>
        <xdr:cNvPr id="524" name="n_3mainValue【一般廃棄物処理施設】&#10;有形固定資産減価償却率"/>
        <xdr:cNvSpPr txBox="1"/>
      </xdr:nvSpPr>
      <xdr:spPr>
        <a:xfrm>
          <a:off x="13500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33037</xdr:rowOff>
    </xdr:from>
    <xdr:ext cx="405111" cy="259045"/>
    <xdr:sp textlink="">
      <xdr:nvSpPr>
        <xdr:cNvPr id="525" name="n_4mainValue【一般廃棄物処理施設】&#10;有形固定資産減価償却率"/>
        <xdr:cNvSpPr txBox="1"/>
      </xdr:nvSpPr>
      <xdr:spPr>
        <a:xfrm>
          <a:off x="12611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6" name="直線コネクタ 5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textlink="">
      <xdr:nvSpPr>
        <xdr:cNvPr id="537" name="テキスト ボックス 53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8" name="直線コネクタ 5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textlink="">
      <xdr:nvSpPr>
        <xdr:cNvPr id="539" name="テキスト ボックス 53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0" name="直線コネクタ 5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textlink="">
      <xdr:nvSpPr>
        <xdr:cNvPr id="541" name="テキスト ボックス 54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2" name="直線コネクタ 5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textlink="">
      <xdr:nvSpPr>
        <xdr:cNvPr id="543" name="テキスト ボックス 54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4" name="直線コネクタ 5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textlink="">
      <xdr:nvSpPr>
        <xdr:cNvPr id="545" name="テキスト ボックス 54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textlink="">
      <xdr:nvSpPr>
        <xdr:cNvPr id="547" name="テキスト ボックス 5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textlink="">
      <xdr:nvSpPr>
        <xdr:cNvPr id="5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549" name="直線コネクタ 548"/>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textlink="">
      <xdr:nvSpPr>
        <xdr:cNvPr id="550" name="【一般廃棄物処理施設】&#10;一人当たり有形固定資産（償却資産）額最小値テキスト"/>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551" name="直線コネクタ 550"/>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textlink="">
      <xdr:nvSpPr>
        <xdr:cNvPr id="552" name="【一般廃棄物処理施設】&#10;一人当たり有形固定資産（償却資産）額最大値テキスト"/>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553" name="直線コネクタ 552"/>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107452</xdr:rowOff>
    </xdr:from>
    <xdr:ext cx="599010" cy="259045"/>
    <xdr:sp textlink="">
      <xdr:nvSpPr>
        <xdr:cNvPr id="554" name="【一般廃棄物処理施設】&#10;一人当たり有形固定資産（償却資産）額平均値テキスト"/>
        <xdr:cNvSpPr txBox="1"/>
      </xdr:nvSpPr>
      <xdr:spPr>
        <a:xfrm>
          <a:off x="22199600" y="6622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textlink="">
      <xdr:nvSpPr>
        <xdr:cNvPr id="555" name="フローチャート: 判断 554"/>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textlink="">
      <xdr:nvSpPr>
        <xdr:cNvPr id="556" name="フローチャート: 判断 555"/>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textlink="">
      <xdr:nvSpPr>
        <xdr:cNvPr id="557" name="フローチャート: 判断 556"/>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textlink="">
      <xdr:nvSpPr>
        <xdr:cNvPr id="558" name="フローチャート: 判断 557"/>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textlink="">
      <xdr:nvSpPr>
        <xdr:cNvPr id="559" name="フローチャート: 判断 558"/>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textlink="">
      <xdr:nvSpPr>
        <xdr:cNvPr id="560" name="テキスト ボックス 5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textlink="">
      <xdr:nvSpPr>
        <xdr:cNvPr id="561" name="テキスト ボックス 5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textlink="">
      <xdr:nvSpPr>
        <xdr:cNvPr id="562" name="テキスト ボックス 5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textlink="">
      <xdr:nvSpPr>
        <xdr:cNvPr id="563" name="テキスト ボックス 5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textlink="">
      <xdr:nvSpPr>
        <xdr:cNvPr id="564" name="テキスト ボックス 5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125504</xdr:rowOff>
    </xdr:from>
    <xdr:to>
      <xdr:col>116</xdr:col>
      <xdr:colOff>114300</xdr:colOff>
      <xdr:row>38</xdr:row>
      <xdr:rowOff>55654</xdr:rowOff>
    </xdr:to>
    <xdr:sp textlink="">
      <xdr:nvSpPr>
        <xdr:cNvPr id="565" name="楕円 564"/>
        <xdr:cNvSpPr/>
      </xdr:nvSpPr>
      <xdr:spPr>
        <a:xfrm>
          <a:off x="22110700" y="646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148381</xdr:rowOff>
    </xdr:from>
    <xdr:ext cx="599010" cy="259045"/>
    <xdr:sp textlink="">
      <xdr:nvSpPr>
        <xdr:cNvPr id="566" name="【一般廃棄物処理施設】&#10;一人当たり有形固定資産（償却資産）額該当値テキスト"/>
        <xdr:cNvSpPr txBox="1"/>
      </xdr:nvSpPr>
      <xdr:spPr>
        <a:xfrm>
          <a:off x="22199600" y="632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135494</xdr:rowOff>
    </xdr:from>
    <xdr:to>
      <xdr:col>112</xdr:col>
      <xdr:colOff>38100</xdr:colOff>
      <xdr:row>38</xdr:row>
      <xdr:rowOff>65644</xdr:rowOff>
    </xdr:to>
    <xdr:sp textlink="">
      <xdr:nvSpPr>
        <xdr:cNvPr id="567" name="楕円 566"/>
        <xdr:cNvSpPr/>
      </xdr:nvSpPr>
      <xdr:spPr>
        <a:xfrm>
          <a:off x="21272500" y="64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4854</xdr:rowOff>
    </xdr:from>
    <xdr:to>
      <xdr:col>116</xdr:col>
      <xdr:colOff>63500</xdr:colOff>
      <xdr:row>38</xdr:row>
      <xdr:rowOff>14844</xdr:rowOff>
    </xdr:to>
    <xdr:cxnSp macro="">
      <xdr:nvCxnSpPr>
        <xdr:cNvPr id="568" name="直線コネクタ 567"/>
        <xdr:cNvCxnSpPr/>
      </xdr:nvCxnSpPr>
      <xdr:spPr>
        <a:xfrm flipV="1">
          <a:off x="21323300" y="6519954"/>
          <a:ext cx="8382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67825</xdr:rowOff>
    </xdr:from>
    <xdr:to>
      <xdr:col>107</xdr:col>
      <xdr:colOff>101600</xdr:colOff>
      <xdr:row>39</xdr:row>
      <xdr:rowOff>169425</xdr:rowOff>
    </xdr:to>
    <xdr:sp textlink="">
      <xdr:nvSpPr>
        <xdr:cNvPr id="569" name="楕円 568"/>
        <xdr:cNvSpPr/>
      </xdr:nvSpPr>
      <xdr:spPr>
        <a:xfrm>
          <a:off x="20383500" y="675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14844</xdr:rowOff>
    </xdr:from>
    <xdr:to>
      <xdr:col>111</xdr:col>
      <xdr:colOff>177800</xdr:colOff>
      <xdr:row>39</xdr:row>
      <xdr:rowOff>118625</xdr:rowOff>
    </xdr:to>
    <xdr:cxnSp macro="">
      <xdr:nvCxnSpPr>
        <xdr:cNvPr id="570" name="直線コネクタ 569"/>
        <xdr:cNvCxnSpPr/>
      </xdr:nvCxnSpPr>
      <xdr:spPr>
        <a:xfrm flipV="1">
          <a:off x="20434300" y="6529944"/>
          <a:ext cx="889000" cy="27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75006</xdr:rowOff>
    </xdr:from>
    <xdr:to>
      <xdr:col>102</xdr:col>
      <xdr:colOff>165100</xdr:colOff>
      <xdr:row>40</xdr:row>
      <xdr:rowOff>5156</xdr:rowOff>
    </xdr:to>
    <xdr:sp textlink="">
      <xdr:nvSpPr>
        <xdr:cNvPr id="571" name="楕円 570"/>
        <xdr:cNvSpPr/>
      </xdr:nvSpPr>
      <xdr:spPr>
        <a:xfrm>
          <a:off x="19494500" y="67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118625</xdr:rowOff>
    </xdr:from>
    <xdr:to>
      <xdr:col>107</xdr:col>
      <xdr:colOff>50800</xdr:colOff>
      <xdr:row>39</xdr:row>
      <xdr:rowOff>125806</xdr:rowOff>
    </xdr:to>
    <xdr:cxnSp macro="">
      <xdr:nvCxnSpPr>
        <xdr:cNvPr id="572" name="直線コネクタ 571"/>
        <xdr:cNvCxnSpPr/>
      </xdr:nvCxnSpPr>
      <xdr:spPr>
        <a:xfrm flipV="1">
          <a:off x="19545300" y="6805175"/>
          <a:ext cx="889000" cy="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78519</xdr:rowOff>
    </xdr:from>
    <xdr:to>
      <xdr:col>98</xdr:col>
      <xdr:colOff>38100</xdr:colOff>
      <xdr:row>40</xdr:row>
      <xdr:rowOff>8669</xdr:rowOff>
    </xdr:to>
    <xdr:sp textlink="">
      <xdr:nvSpPr>
        <xdr:cNvPr id="573" name="楕円 572"/>
        <xdr:cNvSpPr/>
      </xdr:nvSpPr>
      <xdr:spPr>
        <a:xfrm>
          <a:off x="18605500" y="67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125806</xdr:rowOff>
    </xdr:from>
    <xdr:to>
      <xdr:col>102</xdr:col>
      <xdr:colOff>114300</xdr:colOff>
      <xdr:row>39</xdr:row>
      <xdr:rowOff>129319</xdr:rowOff>
    </xdr:to>
    <xdr:cxnSp macro="">
      <xdr:nvCxnSpPr>
        <xdr:cNvPr id="574" name="直線コネクタ 573"/>
        <xdr:cNvCxnSpPr/>
      </xdr:nvCxnSpPr>
      <xdr:spPr>
        <a:xfrm flipV="1">
          <a:off x="18656300" y="6812356"/>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78686</xdr:rowOff>
    </xdr:from>
    <xdr:ext cx="599010" cy="259045"/>
    <xdr:sp textlink="">
      <xdr:nvSpPr>
        <xdr:cNvPr id="575" name="n_1aveValue【一般廃棄物処理施設】&#10;一人当たり有形固定資産（償却資産）額"/>
        <xdr:cNvSpPr txBox="1"/>
      </xdr:nvSpPr>
      <xdr:spPr>
        <a:xfrm>
          <a:off x="21011095" y="676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149665</xdr:rowOff>
    </xdr:from>
    <xdr:ext cx="599010" cy="259045"/>
    <xdr:sp textlink="">
      <xdr:nvSpPr>
        <xdr:cNvPr id="576" name="n_2aveValue【一般廃棄物処理施設】&#10;一人当たり有形固定資産（償却資産）額"/>
        <xdr:cNvSpPr txBox="1"/>
      </xdr:nvSpPr>
      <xdr:spPr>
        <a:xfrm>
          <a:off x="201347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157574</xdr:rowOff>
    </xdr:from>
    <xdr:ext cx="599010" cy="259045"/>
    <xdr:sp textlink="">
      <xdr:nvSpPr>
        <xdr:cNvPr id="577" name="n_3aveValue【一般廃棄物処理施設】&#10;一人当たり有形固定資産（償却資産）額"/>
        <xdr:cNvSpPr txBox="1"/>
      </xdr:nvSpPr>
      <xdr:spPr>
        <a:xfrm>
          <a:off x="19245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10474</xdr:rowOff>
    </xdr:from>
    <xdr:ext cx="599010" cy="259045"/>
    <xdr:sp textlink="">
      <xdr:nvSpPr>
        <xdr:cNvPr id="578" name="n_4aveValue【一般廃棄物処理施設】&#10;一人当たり有形固定資産（償却資産）額"/>
        <xdr:cNvSpPr txBox="1"/>
      </xdr:nvSpPr>
      <xdr:spPr>
        <a:xfrm>
          <a:off x="18356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82171</xdr:rowOff>
    </xdr:from>
    <xdr:ext cx="599010" cy="259045"/>
    <xdr:sp textlink="">
      <xdr:nvSpPr>
        <xdr:cNvPr id="579" name="n_1mainValue【一般廃棄物処理施設】&#10;一人当たり有形固定資産（償却資産）額"/>
        <xdr:cNvSpPr txBox="1"/>
      </xdr:nvSpPr>
      <xdr:spPr>
        <a:xfrm>
          <a:off x="21011095" y="625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160552</xdr:rowOff>
    </xdr:from>
    <xdr:ext cx="599010" cy="259045"/>
    <xdr:sp textlink="">
      <xdr:nvSpPr>
        <xdr:cNvPr id="580" name="n_2mainValue【一般廃棄物処理施設】&#10;一人当たり有形固定資産（償却資産）額"/>
        <xdr:cNvSpPr txBox="1"/>
      </xdr:nvSpPr>
      <xdr:spPr>
        <a:xfrm>
          <a:off x="20134795" y="684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167733</xdr:rowOff>
    </xdr:from>
    <xdr:ext cx="599010" cy="259045"/>
    <xdr:sp textlink="">
      <xdr:nvSpPr>
        <xdr:cNvPr id="581" name="n_3mainValue【一般廃棄物処理施設】&#10;一人当たり有形固定資産（償却資産）額"/>
        <xdr:cNvSpPr txBox="1"/>
      </xdr:nvSpPr>
      <xdr:spPr>
        <a:xfrm>
          <a:off x="19245795" y="685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171246</xdr:rowOff>
    </xdr:from>
    <xdr:ext cx="599010" cy="259045"/>
    <xdr:sp textlink="">
      <xdr:nvSpPr>
        <xdr:cNvPr id="582" name="n_4mainValue【一般廃棄物処理施設】&#10;一人当たり有形固定資産（償却資産）額"/>
        <xdr:cNvSpPr txBox="1"/>
      </xdr:nvSpPr>
      <xdr:spPr>
        <a:xfrm>
          <a:off x="18356795" y="68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textlink="">
      <xdr:nvSpPr>
        <xdr:cNvPr id="583" name="正方形/長方形 5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584" name="正方形/長方形 5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585" name="正方形/長方形 5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586" name="正方形/長方形 5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587" name="正方形/長方形 5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588" name="正方形/長方形 5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589" name="正方形/長方形 5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590" name="正方形/長方形 5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textlink="">
      <xdr:nvSpPr>
        <xdr:cNvPr id="591" name="テキスト ボックス 5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2" name="直線コネクタ 5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textlink="">
      <xdr:nvSpPr>
        <xdr:cNvPr id="593" name="テキスト ボックス 5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4" name="直線コネクタ 5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textlink="">
      <xdr:nvSpPr>
        <xdr:cNvPr id="595" name="テキスト ボックス 59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6" name="直線コネクタ 5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textlink="">
      <xdr:nvSpPr>
        <xdr:cNvPr id="597" name="テキスト ボックス 5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8" name="直線コネクタ 5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textlink="">
      <xdr:nvSpPr>
        <xdr:cNvPr id="599" name="テキスト ボックス 5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0" name="直線コネクタ 5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textlink="">
      <xdr:nvSpPr>
        <xdr:cNvPr id="601" name="テキスト ボックス 6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2" name="直線コネクタ 6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textlink="">
      <xdr:nvSpPr>
        <xdr:cNvPr id="603" name="テキスト ボックス 60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4" name="直線コネクタ 6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textlink="">
      <xdr:nvSpPr>
        <xdr:cNvPr id="605" name="テキスト ボックス 60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textlink="">
      <xdr:nvSpPr>
        <xdr:cNvPr id="6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607" name="直線コネクタ 606"/>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textlink="">
      <xdr:nvSpPr>
        <xdr:cNvPr id="608"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09" name="直線コネクタ 608"/>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textlink="">
      <xdr:nvSpPr>
        <xdr:cNvPr id="610" name="【保健センター・保健所】&#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11" name="直線コネクタ 610"/>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40022</xdr:rowOff>
    </xdr:from>
    <xdr:ext cx="405111" cy="259045"/>
    <xdr:sp textlink="">
      <xdr:nvSpPr>
        <xdr:cNvPr id="612" name="【保健センター・保健所】&#10;有形固定資産減価償却率平均値テキスト"/>
        <xdr:cNvSpPr txBox="1"/>
      </xdr:nvSpPr>
      <xdr:spPr>
        <a:xfrm>
          <a:off x="16357600" y="1015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textlink="">
      <xdr:nvSpPr>
        <xdr:cNvPr id="613" name="フローチャート: 判断 612"/>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textlink="">
      <xdr:nvSpPr>
        <xdr:cNvPr id="614" name="フローチャート: 判断 613"/>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textlink="">
      <xdr:nvSpPr>
        <xdr:cNvPr id="615" name="フローチャート: 判断 614"/>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textlink="">
      <xdr:nvSpPr>
        <xdr:cNvPr id="616" name="フローチャート: 判断 615"/>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textlink="">
      <xdr:nvSpPr>
        <xdr:cNvPr id="617" name="フローチャート: 判断 616"/>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textlink="">
      <xdr:nvSpPr>
        <xdr:cNvPr id="618" name="テキスト ボックス 6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textlink="">
      <xdr:nvSpPr>
        <xdr:cNvPr id="619" name="テキスト ボックス 6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textlink="">
      <xdr:nvSpPr>
        <xdr:cNvPr id="620" name="テキスト ボックス 6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textlink="">
      <xdr:nvSpPr>
        <xdr:cNvPr id="621" name="テキスト ボックス 6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textlink="">
      <xdr:nvSpPr>
        <xdr:cNvPr id="622" name="テキスト ボックス 6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44450</xdr:rowOff>
    </xdr:from>
    <xdr:to>
      <xdr:col>76</xdr:col>
      <xdr:colOff>165100</xdr:colOff>
      <xdr:row>61</xdr:row>
      <xdr:rowOff>146050</xdr:rowOff>
    </xdr:to>
    <xdr:sp textlink="">
      <xdr:nvSpPr>
        <xdr:cNvPr id="623" name="楕円 622"/>
        <xdr:cNvSpPr/>
      </xdr:nvSpPr>
      <xdr:spPr>
        <a:xfrm>
          <a:off x="14541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6350</xdr:rowOff>
    </xdr:from>
    <xdr:to>
      <xdr:col>72</xdr:col>
      <xdr:colOff>38100</xdr:colOff>
      <xdr:row>61</xdr:row>
      <xdr:rowOff>107950</xdr:rowOff>
    </xdr:to>
    <xdr:sp textlink="">
      <xdr:nvSpPr>
        <xdr:cNvPr id="624" name="楕円 623"/>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95250</xdr:rowOff>
    </xdr:to>
    <xdr:cxnSp macro="">
      <xdr:nvCxnSpPr>
        <xdr:cNvPr id="625" name="直線コネクタ 624"/>
        <xdr:cNvCxnSpPr/>
      </xdr:nvCxnSpPr>
      <xdr:spPr>
        <a:xfrm>
          <a:off x="13703300" y="1051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139700</xdr:rowOff>
    </xdr:from>
    <xdr:to>
      <xdr:col>67</xdr:col>
      <xdr:colOff>101600</xdr:colOff>
      <xdr:row>61</xdr:row>
      <xdr:rowOff>69850</xdr:rowOff>
    </xdr:to>
    <xdr:sp textlink="">
      <xdr:nvSpPr>
        <xdr:cNvPr id="626" name="楕円 625"/>
        <xdr:cNvSpPr/>
      </xdr:nvSpPr>
      <xdr:spPr>
        <a:xfrm>
          <a:off x="12763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19050</xdr:rowOff>
    </xdr:from>
    <xdr:to>
      <xdr:col>71</xdr:col>
      <xdr:colOff>177800</xdr:colOff>
      <xdr:row>61</xdr:row>
      <xdr:rowOff>57150</xdr:rowOff>
    </xdr:to>
    <xdr:cxnSp macro="">
      <xdr:nvCxnSpPr>
        <xdr:cNvPr id="627" name="直線コネクタ 626"/>
        <xdr:cNvCxnSpPr/>
      </xdr:nvCxnSpPr>
      <xdr:spPr>
        <a:xfrm>
          <a:off x="12814300" y="1047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textlink="">
      <xdr:nvSpPr>
        <xdr:cNvPr id="628" name="n_1aveValue【保健センター・保健所】&#10;有形固定資産減価償却率"/>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textlink="">
      <xdr:nvSpPr>
        <xdr:cNvPr id="629"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textlink="">
      <xdr:nvSpPr>
        <xdr:cNvPr id="630" name="n_3aveValue【保健センター・保健所】&#10;有形固定資産減価償却率"/>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textlink="">
      <xdr:nvSpPr>
        <xdr:cNvPr id="631" name="n_4aveValue【保健センター・保健所】&#10;有形固定資産減価償却率"/>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137177</xdr:rowOff>
    </xdr:from>
    <xdr:ext cx="405111" cy="259045"/>
    <xdr:sp textlink="">
      <xdr:nvSpPr>
        <xdr:cNvPr id="632" name="n_2mainValue【保健センター・保健所】&#10;有形固定資産減価償却率"/>
        <xdr:cNvSpPr txBox="1"/>
      </xdr:nvSpPr>
      <xdr:spPr>
        <a:xfrm>
          <a:off x="14389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textlink="">
      <xdr:nvSpPr>
        <xdr:cNvPr id="633" name="n_3mainValue【保健センター・保健所】&#10;有形固定資産減価償却率"/>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60977</xdr:rowOff>
    </xdr:from>
    <xdr:ext cx="405111" cy="259045"/>
    <xdr:sp textlink="">
      <xdr:nvSpPr>
        <xdr:cNvPr id="634" name="n_4mainValue【保健センター・保健所】&#10;有形固定資産減価償却率"/>
        <xdr:cNvSpPr txBox="1"/>
      </xdr:nvSpPr>
      <xdr:spPr>
        <a:xfrm>
          <a:off x="12611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635" name="正方形/長方形 6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636" name="正方形/長方形 6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637" name="正方形/長方形 6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638" name="正方形/長方形 6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639" name="正方形/長方形 6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640" name="正方形/長方形 6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641" name="正方形/長方形 6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642" name="正方形/長方形 6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textlink="">
      <xdr:nvSpPr>
        <xdr:cNvPr id="643" name="テキスト ボックス 6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5" name="直線コネクタ 64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textlink="">
      <xdr:nvSpPr>
        <xdr:cNvPr id="646" name="テキスト ボックス 64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7" name="直線コネクタ 64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textlink="">
      <xdr:nvSpPr>
        <xdr:cNvPr id="648" name="テキスト ボックス 64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9" name="直線コネクタ 64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textlink="">
      <xdr:nvSpPr>
        <xdr:cNvPr id="650" name="テキスト ボックス 64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1" name="直線コネクタ 65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textlink="">
      <xdr:nvSpPr>
        <xdr:cNvPr id="652" name="テキスト ボックス 65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3" name="直線コネクタ 65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textlink="">
      <xdr:nvSpPr>
        <xdr:cNvPr id="654" name="テキスト ボックス 65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textlink="">
      <xdr:nvSpPr>
        <xdr:cNvPr id="656" name="テキスト ボックス 6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6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658" name="直線コネクタ 657"/>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textlink="">
      <xdr:nvSpPr>
        <xdr:cNvPr id="659"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660" name="直線コネクタ 659"/>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textlink="">
      <xdr:nvSpPr>
        <xdr:cNvPr id="661"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662" name="直線コネクタ 661"/>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textlink="">
      <xdr:nvSpPr>
        <xdr:cNvPr id="663" name="【保健センター・保健所】&#10;一人当たり面積平均値テキスト"/>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textlink="">
      <xdr:nvSpPr>
        <xdr:cNvPr id="664" name="フローチャート: 判断 663"/>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textlink="">
      <xdr:nvSpPr>
        <xdr:cNvPr id="665" name="フローチャート: 判断 664"/>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textlink="">
      <xdr:nvSpPr>
        <xdr:cNvPr id="666" name="フローチャート: 判断 665"/>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textlink="">
      <xdr:nvSpPr>
        <xdr:cNvPr id="667" name="フローチャート: 判断 666"/>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textlink="">
      <xdr:nvSpPr>
        <xdr:cNvPr id="668" name="フローチャート: 判断 667"/>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40640</xdr:rowOff>
    </xdr:from>
    <xdr:to>
      <xdr:col>107</xdr:col>
      <xdr:colOff>101600</xdr:colOff>
      <xdr:row>63</xdr:row>
      <xdr:rowOff>142240</xdr:rowOff>
    </xdr:to>
    <xdr:sp textlink="">
      <xdr:nvSpPr>
        <xdr:cNvPr id="674" name="楕円 673"/>
        <xdr:cNvSpPr/>
      </xdr:nvSpPr>
      <xdr:spPr>
        <a:xfrm>
          <a:off x="20383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40640</xdr:rowOff>
    </xdr:from>
    <xdr:to>
      <xdr:col>102</xdr:col>
      <xdr:colOff>165100</xdr:colOff>
      <xdr:row>63</xdr:row>
      <xdr:rowOff>142240</xdr:rowOff>
    </xdr:to>
    <xdr:sp textlink="">
      <xdr:nvSpPr>
        <xdr:cNvPr id="675" name="楕円 674"/>
        <xdr:cNvSpPr/>
      </xdr:nvSpPr>
      <xdr:spPr>
        <a:xfrm>
          <a:off x="19494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91440</xdr:rowOff>
    </xdr:from>
    <xdr:to>
      <xdr:col>107</xdr:col>
      <xdr:colOff>50800</xdr:colOff>
      <xdr:row>63</xdr:row>
      <xdr:rowOff>91440</xdr:rowOff>
    </xdr:to>
    <xdr:cxnSp macro="">
      <xdr:nvCxnSpPr>
        <xdr:cNvPr id="676" name="直線コネクタ 675"/>
        <xdr:cNvCxnSpPr/>
      </xdr:nvCxnSpPr>
      <xdr:spPr>
        <a:xfrm>
          <a:off x="19545300" y="10892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textlink="">
      <xdr:nvSpPr>
        <xdr:cNvPr id="677" name="楕円 676"/>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91440</xdr:rowOff>
    </xdr:from>
    <xdr:to>
      <xdr:col>102</xdr:col>
      <xdr:colOff>114300</xdr:colOff>
      <xdr:row>63</xdr:row>
      <xdr:rowOff>95250</xdr:rowOff>
    </xdr:to>
    <xdr:cxnSp macro="">
      <xdr:nvCxnSpPr>
        <xdr:cNvPr id="678" name="直線コネクタ 677"/>
        <xdr:cNvCxnSpPr/>
      </xdr:nvCxnSpPr>
      <xdr:spPr>
        <a:xfrm flipV="1">
          <a:off x="18656300" y="10892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textlink="">
      <xdr:nvSpPr>
        <xdr:cNvPr id="679" name="n_1aveValue【保健センター・保健所】&#10;一人当たり面積"/>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textlink="">
      <xdr:nvSpPr>
        <xdr:cNvPr id="680" name="n_2aveValue【保健センター・保健所】&#10;一人当たり面積"/>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textlink="">
      <xdr:nvSpPr>
        <xdr:cNvPr id="681" name="n_3aveValue【保健センター・保健所】&#10;一人当たり面積"/>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textlink="">
      <xdr:nvSpPr>
        <xdr:cNvPr id="682"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133367</xdr:rowOff>
    </xdr:from>
    <xdr:ext cx="469744" cy="259045"/>
    <xdr:sp textlink="">
      <xdr:nvSpPr>
        <xdr:cNvPr id="683" name="n_2mainValue【保健センター・保健所】&#10;一人当たり面積"/>
        <xdr:cNvSpPr txBox="1"/>
      </xdr:nvSpPr>
      <xdr:spPr>
        <a:xfrm>
          <a:off x="20199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133367</xdr:rowOff>
    </xdr:from>
    <xdr:ext cx="469744" cy="259045"/>
    <xdr:sp textlink="">
      <xdr:nvSpPr>
        <xdr:cNvPr id="684" name="n_3mainValue【保健センター・保健所】&#10;一人当たり面積"/>
        <xdr:cNvSpPr txBox="1"/>
      </xdr:nvSpPr>
      <xdr:spPr>
        <a:xfrm>
          <a:off x="19310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textlink="">
      <xdr:nvSpPr>
        <xdr:cNvPr id="685" name="n_4mainValue【保健センター・保健所】&#10;一人当たり面積"/>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686" name="正方形/長方形 6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687" name="正方形/長方形 6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688" name="正方形/長方形 6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689" name="正方形/長方形 6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690" name="正方形/長方形 6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691" name="正方形/長方形 6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692" name="正方形/長方形 6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693" name="正方形/長方形 6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textlink="">
      <xdr:nvSpPr>
        <xdr:cNvPr id="694" name="テキスト ボックス 6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5" name="直線コネクタ 6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textlink="">
      <xdr:nvSpPr>
        <xdr:cNvPr id="696" name="テキスト ボックス 6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7" name="直線コネクタ 69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textlink="">
      <xdr:nvSpPr>
        <xdr:cNvPr id="698" name="テキスト ボックス 69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9" name="直線コネクタ 69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textlink="">
      <xdr:nvSpPr>
        <xdr:cNvPr id="700" name="テキスト ボックス 69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1" name="直線コネクタ 70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textlink="">
      <xdr:nvSpPr>
        <xdr:cNvPr id="702" name="テキスト ボックス 70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3" name="直線コネクタ 70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textlink="">
      <xdr:nvSpPr>
        <xdr:cNvPr id="704" name="テキスト ボックス 70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5" name="直線コネクタ 70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textlink="">
      <xdr:nvSpPr>
        <xdr:cNvPr id="706" name="テキスト ボックス 70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7" name="直線コネクタ 7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textlink="">
      <xdr:nvSpPr>
        <xdr:cNvPr id="708" name="テキスト ボックス 70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textlink="">
      <xdr:nvSpPr>
        <xdr:cNvPr id="7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710" name="直線コネクタ 709"/>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textlink="">
      <xdr:nvSpPr>
        <xdr:cNvPr id="711" name="【消防施設】&#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712" name="直線コネクタ 711"/>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textlink="">
      <xdr:nvSpPr>
        <xdr:cNvPr id="713" name="【消防施設】&#10;有形固定資産減価償却率最大値テキスト"/>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714" name="直線コネクタ 713"/>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89552</xdr:rowOff>
    </xdr:from>
    <xdr:ext cx="405111" cy="259045"/>
    <xdr:sp textlink="">
      <xdr:nvSpPr>
        <xdr:cNvPr id="715" name="【消防施設】&#10;有形固定資産減価償却率平均値テキスト"/>
        <xdr:cNvSpPr txBox="1"/>
      </xdr:nvSpPr>
      <xdr:spPr>
        <a:xfrm>
          <a:off x="16357600" y="1397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textlink="">
      <xdr:nvSpPr>
        <xdr:cNvPr id="716" name="フローチャート: 判断 715"/>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textlink="">
      <xdr:nvSpPr>
        <xdr:cNvPr id="717" name="フローチャート: 判断 716"/>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textlink="">
      <xdr:nvSpPr>
        <xdr:cNvPr id="718" name="フローチャート: 判断 717"/>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textlink="">
      <xdr:nvSpPr>
        <xdr:cNvPr id="719" name="フローチャート: 判断 718"/>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textlink="">
      <xdr:nvSpPr>
        <xdr:cNvPr id="720" name="フローチャート: 判断 719"/>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textlink="">
      <xdr:nvSpPr>
        <xdr:cNvPr id="721" name="テキスト ボックス 7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textlink="">
      <xdr:nvSpPr>
        <xdr:cNvPr id="722" name="テキスト ボックス 7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textlink="">
      <xdr:nvSpPr>
        <xdr:cNvPr id="723" name="テキスト ボックス 7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textlink="">
      <xdr:nvSpPr>
        <xdr:cNvPr id="724" name="テキスト ボックス 7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textlink="">
      <xdr:nvSpPr>
        <xdr:cNvPr id="725" name="テキスト ボックス 7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139700</xdr:rowOff>
    </xdr:from>
    <xdr:to>
      <xdr:col>85</xdr:col>
      <xdr:colOff>177800</xdr:colOff>
      <xdr:row>80</xdr:row>
      <xdr:rowOff>69850</xdr:rowOff>
    </xdr:to>
    <xdr:sp textlink="">
      <xdr:nvSpPr>
        <xdr:cNvPr id="726" name="楕円 725"/>
        <xdr:cNvSpPr/>
      </xdr:nvSpPr>
      <xdr:spPr>
        <a:xfrm>
          <a:off x="162687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162577</xdr:rowOff>
    </xdr:from>
    <xdr:ext cx="405111" cy="259045"/>
    <xdr:sp textlink="">
      <xdr:nvSpPr>
        <xdr:cNvPr id="727" name="【消防施設】&#10;有形固定資産減価償却率該当値テキスト"/>
        <xdr:cNvSpPr txBox="1"/>
      </xdr:nvSpPr>
      <xdr:spPr>
        <a:xfrm>
          <a:off x="16357600"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122555</xdr:rowOff>
    </xdr:from>
    <xdr:to>
      <xdr:col>81</xdr:col>
      <xdr:colOff>101600</xdr:colOff>
      <xdr:row>80</xdr:row>
      <xdr:rowOff>52705</xdr:rowOff>
    </xdr:to>
    <xdr:sp textlink="">
      <xdr:nvSpPr>
        <xdr:cNvPr id="728" name="楕円 727"/>
        <xdr:cNvSpPr/>
      </xdr:nvSpPr>
      <xdr:spPr>
        <a:xfrm>
          <a:off x="15430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1905</xdr:rowOff>
    </xdr:from>
    <xdr:to>
      <xdr:col>85</xdr:col>
      <xdr:colOff>127000</xdr:colOff>
      <xdr:row>80</xdr:row>
      <xdr:rowOff>19050</xdr:rowOff>
    </xdr:to>
    <xdr:cxnSp macro="">
      <xdr:nvCxnSpPr>
        <xdr:cNvPr id="729" name="直線コネクタ 728"/>
        <xdr:cNvCxnSpPr/>
      </xdr:nvCxnSpPr>
      <xdr:spPr>
        <a:xfrm>
          <a:off x="15481300" y="137179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109220</xdr:rowOff>
    </xdr:from>
    <xdr:to>
      <xdr:col>76</xdr:col>
      <xdr:colOff>165100</xdr:colOff>
      <xdr:row>80</xdr:row>
      <xdr:rowOff>39370</xdr:rowOff>
    </xdr:to>
    <xdr:sp textlink="">
      <xdr:nvSpPr>
        <xdr:cNvPr id="730" name="楕円 729"/>
        <xdr:cNvSpPr/>
      </xdr:nvSpPr>
      <xdr:spPr>
        <a:xfrm>
          <a:off x="14541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160020</xdr:rowOff>
    </xdr:from>
    <xdr:to>
      <xdr:col>81</xdr:col>
      <xdr:colOff>50800</xdr:colOff>
      <xdr:row>80</xdr:row>
      <xdr:rowOff>1905</xdr:rowOff>
    </xdr:to>
    <xdr:cxnSp macro="">
      <xdr:nvCxnSpPr>
        <xdr:cNvPr id="731" name="直線コネクタ 730"/>
        <xdr:cNvCxnSpPr/>
      </xdr:nvCxnSpPr>
      <xdr:spPr>
        <a:xfrm>
          <a:off x="14592300" y="137045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126364</xdr:rowOff>
    </xdr:from>
    <xdr:to>
      <xdr:col>72</xdr:col>
      <xdr:colOff>38100</xdr:colOff>
      <xdr:row>81</xdr:row>
      <xdr:rowOff>56514</xdr:rowOff>
    </xdr:to>
    <xdr:sp textlink="">
      <xdr:nvSpPr>
        <xdr:cNvPr id="732" name="楕円 731"/>
        <xdr:cNvSpPr/>
      </xdr:nvSpPr>
      <xdr:spPr>
        <a:xfrm>
          <a:off x="13652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160020</xdr:rowOff>
    </xdr:from>
    <xdr:to>
      <xdr:col>76</xdr:col>
      <xdr:colOff>114300</xdr:colOff>
      <xdr:row>81</xdr:row>
      <xdr:rowOff>5714</xdr:rowOff>
    </xdr:to>
    <xdr:cxnSp macro="">
      <xdr:nvCxnSpPr>
        <xdr:cNvPr id="733" name="直線コネクタ 732"/>
        <xdr:cNvCxnSpPr/>
      </xdr:nvCxnSpPr>
      <xdr:spPr>
        <a:xfrm flipV="1">
          <a:off x="13703300" y="13704570"/>
          <a:ext cx="889000" cy="1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90170</xdr:rowOff>
    </xdr:from>
    <xdr:to>
      <xdr:col>67</xdr:col>
      <xdr:colOff>101600</xdr:colOff>
      <xdr:row>81</xdr:row>
      <xdr:rowOff>20320</xdr:rowOff>
    </xdr:to>
    <xdr:sp textlink="">
      <xdr:nvSpPr>
        <xdr:cNvPr id="734" name="楕円 733"/>
        <xdr:cNvSpPr/>
      </xdr:nvSpPr>
      <xdr:spPr>
        <a:xfrm>
          <a:off x="12763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140970</xdr:rowOff>
    </xdr:from>
    <xdr:to>
      <xdr:col>71</xdr:col>
      <xdr:colOff>177800</xdr:colOff>
      <xdr:row>81</xdr:row>
      <xdr:rowOff>5714</xdr:rowOff>
    </xdr:to>
    <xdr:cxnSp macro="">
      <xdr:nvCxnSpPr>
        <xdr:cNvPr id="735" name="直線コネクタ 734"/>
        <xdr:cNvCxnSpPr/>
      </xdr:nvCxnSpPr>
      <xdr:spPr>
        <a:xfrm>
          <a:off x="12814300" y="138569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textlink="">
      <xdr:nvSpPr>
        <xdr:cNvPr id="736" name="n_1aveValue【消防施設】&#10;有形固定資産減価償却率"/>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53357</xdr:rowOff>
    </xdr:from>
    <xdr:ext cx="405111" cy="259045"/>
    <xdr:sp textlink="">
      <xdr:nvSpPr>
        <xdr:cNvPr id="737" name="n_2aveValue【消防施設】&#10;有形固定資産減価償却率"/>
        <xdr:cNvSpPr txBox="1"/>
      </xdr:nvSpPr>
      <xdr:spPr>
        <a:xfrm>
          <a:off x="14389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textlink="">
      <xdr:nvSpPr>
        <xdr:cNvPr id="738" name="n_3aveValue【消防施設】&#10;有形固定資産減価償却率"/>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textlink="">
      <xdr:nvSpPr>
        <xdr:cNvPr id="739" name="n_4aveValue【消防施設】&#10;有形固定資産減価償却率"/>
        <xdr:cNvSpPr txBox="1"/>
      </xdr:nvSpPr>
      <xdr:spPr>
        <a:xfrm>
          <a:off x="12611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69232</xdr:rowOff>
    </xdr:from>
    <xdr:ext cx="405111" cy="259045"/>
    <xdr:sp textlink="">
      <xdr:nvSpPr>
        <xdr:cNvPr id="740" name="n_1mainValue【消防施設】&#10;有形固定資産減価償却率"/>
        <xdr:cNvSpPr txBox="1"/>
      </xdr:nvSpPr>
      <xdr:spPr>
        <a:xfrm>
          <a:off x="152660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55897</xdr:rowOff>
    </xdr:from>
    <xdr:ext cx="405111" cy="259045"/>
    <xdr:sp textlink="">
      <xdr:nvSpPr>
        <xdr:cNvPr id="741" name="n_2mainValue【消防施設】&#10;有形固定資産減価償却率"/>
        <xdr:cNvSpPr txBox="1"/>
      </xdr:nvSpPr>
      <xdr:spPr>
        <a:xfrm>
          <a:off x="143897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73041</xdr:rowOff>
    </xdr:from>
    <xdr:ext cx="405111" cy="259045"/>
    <xdr:sp textlink="">
      <xdr:nvSpPr>
        <xdr:cNvPr id="742" name="n_3mainValue【消防施設】&#10;有形固定資産減価償却率"/>
        <xdr:cNvSpPr txBox="1"/>
      </xdr:nvSpPr>
      <xdr:spPr>
        <a:xfrm>
          <a:off x="13500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36847</xdr:rowOff>
    </xdr:from>
    <xdr:ext cx="405111" cy="259045"/>
    <xdr:sp textlink="">
      <xdr:nvSpPr>
        <xdr:cNvPr id="743" name="n_4mainValue【消防施設】&#10;有形固定資産減価償却率"/>
        <xdr:cNvSpPr txBox="1"/>
      </xdr:nvSpPr>
      <xdr:spPr>
        <a:xfrm>
          <a:off x="12611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textlink="">
      <xdr:nvSpPr>
        <xdr:cNvPr id="744" name="正方形/長方形 7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745" name="正方形/長方形 7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746" name="正方形/長方形 7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747" name="正方形/長方形 7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748" name="正方形/長方形 7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749" name="正方形/長方形 7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750" name="正方形/長方形 7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751" name="正方形/長方形 7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textlink="">
      <xdr:nvSpPr>
        <xdr:cNvPr id="752" name="テキスト ボックス 7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4" name="直線コネクタ 75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textlink="">
      <xdr:nvSpPr>
        <xdr:cNvPr id="755" name="テキスト ボックス 75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6" name="直線コネクタ 75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textlink="">
      <xdr:nvSpPr>
        <xdr:cNvPr id="757" name="テキスト ボックス 75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8" name="直線コネクタ 75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textlink="">
      <xdr:nvSpPr>
        <xdr:cNvPr id="759" name="テキスト ボックス 75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60" name="直線コネクタ 75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textlink="">
      <xdr:nvSpPr>
        <xdr:cNvPr id="761" name="テキスト ボックス 76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2" name="直線コネクタ 76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textlink="">
      <xdr:nvSpPr>
        <xdr:cNvPr id="763" name="テキスト ボックス 76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4" name="直線コネクタ 76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textlink="">
      <xdr:nvSpPr>
        <xdr:cNvPr id="765" name="テキスト ボックス 76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6" name="直線コネクタ 7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textlink="">
      <xdr:nvSpPr>
        <xdr:cNvPr id="767" name="テキスト ボックス 7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textlink="">
      <xdr:nvSpPr>
        <xdr:cNvPr id="7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769" name="直線コネクタ 768"/>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textlink="">
      <xdr:nvSpPr>
        <xdr:cNvPr id="770"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71" name="直線コネクタ 770"/>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textlink="">
      <xdr:nvSpPr>
        <xdr:cNvPr id="772" name="【消防施設】&#10;一人当たり面積最大値テキスト"/>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773" name="直線コネクタ 772"/>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textlink="">
      <xdr:nvSpPr>
        <xdr:cNvPr id="774" name="【消防施設】&#10;一人当たり面積平均値テキスト"/>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textlink="">
      <xdr:nvSpPr>
        <xdr:cNvPr id="775" name="フローチャート: 判断 774"/>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textlink="">
      <xdr:nvSpPr>
        <xdr:cNvPr id="776" name="フローチャート: 判断 775"/>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textlink="">
      <xdr:nvSpPr>
        <xdr:cNvPr id="777" name="フローチャート: 判断 776"/>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textlink="">
      <xdr:nvSpPr>
        <xdr:cNvPr id="778" name="フローチャート: 判断 777"/>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textlink="">
      <xdr:nvSpPr>
        <xdr:cNvPr id="779" name="フローチャート: 判断 778"/>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textlink="">
      <xdr:nvSpPr>
        <xdr:cNvPr id="780" name="テキスト ボックス 7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textlink="">
      <xdr:nvSpPr>
        <xdr:cNvPr id="781" name="テキスト ボックス 7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textlink="">
      <xdr:nvSpPr>
        <xdr:cNvPr id="782" name="テキスト ボックス 7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textlink="">
      <xdr:nvSpPr>
        <xdr:cNvPr id="783" name="テキスト ボックス 7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textlink="">
      <xdr:nvSpPr>
        <xdr:cNvPr id="784" name="テキスト ボックス 7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97355</xdr:rowOff>
    </xdr:from>
    <xdr:to>
      <xdr:col>116</xdr:col>
      <xdr:colOff>114300</xdr:colOff>
      <xdr:row>87</xdr:row>
      <xdr:rowOff>27505</xdr:rowOff>
    </xdr:to>
    <xdr:sp textlink="">
      <xdr:nvSpPr>
        <xdr:cNvPr id="785" name="楕円 784"/>
        <xdr:cNvSpPr/>
      </xdr:nvSpPr>
      <xdr:spPr>
        <a:xfrm>
          <a:off x="22110700" y="1484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12282</xdr:rowOff>
    </xdr:from>
    <xdr:ext cx="469744" cy="259045"/>
    <xdr:sp textlink="">
      <xdr:nvSpPr>
        <xdr:cNvPr id="786" name="【消防施設】&#10;一人当たり面積該当値テキスト"/>
        <xdr:cNvSpPr txBox="1"/>
      </xdr:nvSpPr>
      <xdr:spPr>
        <a:xfrm>
          <a:off x="22199600" y="1475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97681</xdr:rowOff>
    </xdr:from>
    <xdr:to>
      <xdr:col>112</xdr:col>
      <xdr:colOff>38100</xdr:colOff>
      <xdr:row>87</xdr:row>
      <xdr:rowOff>27831</xdr:rowOff>
    </xdr:to>
    <xdr:sp textlink="">
      <xdr:nvSpPr>
        <xdr:cNvPr id="787" name="楕円 786"/>
        <xdr:cNvSpPr/>
      </xdr:nvSpPr>
      <xdr:spPr>
        <a:xfrm>
          <a:off x="21272500" y="148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148155</xdr:rowOff>
    </xdr:from>
    <xdr:to>
      <xdr:col>116</xdr:col>
      <xdr:colOff>63500</xdr:colOff>
      <xdr:row>86</xdr:row>
      <xdr:rowOff>148481</xdr:rowOff>
    </xdr:to>
    <xdr:cxnSp macro="">
      <xdr:nvCxnSpPr>
        <xdr:cNvPr id="788" name="直線コネクタ 787"/>
        <xdr:cNvCxnSpPr/>
      </xdr:nvCxnSpPr>
      <xdr:spPr>
        <a:xfrm flipV="1">
          <a:off x="21323300" y="14892855"/>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100293</xdr:rowOff>
    </xdr:from>
    <xdr:to>
      <xdr:col>107</xdr:col>
      <xdr:colOff>101600</xdr:colOff>
      <xdr:row>87</xdr:row>
      <xdr:rowOff>30443</xdr:rowOff>
    </xdr:to>
    <xdr:sp textlink="">
      <xdr:nvSpPr>
        <xdr:cNvPr id="789" name="楕円 788"/>
        <xdr:cNvSpPr/>
      </xdr:nvSpPr>
      <xdr:spPr>
        <a:xfrm>
          <a:off x="20383500" y="148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148481</xdr:rowOff>
    </xdr:from>
    <xdr:to>
      <xdr:col>111</xdr:col>
      <xdr:colOff>177800</xdr:colOff>
      <xdr:row>86</xdr:row>
      <xdr:rowOff>151093</xdr:rowOff>
    </xdr:to>
    <xdr:cxnSp macro="">
      <xdr:nvCxnSpPr>
        <xdr:cNvPr id="790" name="直線コネクタ 789"/>
        <xdr:cNvCxnSpPr/>
      </xdr:nvCxnSpPr>
      <xdr:spPr>
        <a:xfrm flipV="1">
          <a:off x="20434300" y="14893181"/>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100293</xdr:rowOff>
    </xdr:from>
    <xdr:to>
      <xdr:col>102</xdr:col>
      <xdr:colOff>165100</xdr:colOff>
      <xdr:row>87</xdr:row>
      <xdr:rowOff>30443</xdr:rowOff>
    </xdr:to>
    <xdr:sp textlink="">
      <xdr:nvSpPr>
        <xdr:cNvPr id="791" name="楕円 790"/>
        <xdr:cNvSpPr/>
      </xdr:nvSpPr>
      <xdr:spPr>
        <a:xfrm>
          <a:off x="19494500" y="148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151093</xdr:rowOff>
    </xdr:from>
    <xdr:to>
      <xdr:col>107</xdr:col>
      <xdr:colOff>50800</xdr:colOff>
      <xdr:row>86</xdr:row>
      <xdr:rowOff>151093</xdr:rowOff>
    </xdr:to>
    <xdr:cxnSp macro="">
      <xdr:nvCxnSpPr>
        <xdr:cNvPr id="792" name="直線コネクタ 791"/>
        <xdr:cNvCxnSpPr/>
      </xdr:nvCxnSpPr>
      <xdr:spPr>
        <a:xfrm>
          <a:off x="19545300" y="148957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99968</xdr:rowOff>
    </xdr:from>
    <xdr:to>
      <xdr:col>98</xdr:col>
      <xdr:colOff>38100</xdr:colOff>
      <xdr:row>87</xdr:row>
      <xdr:rowOff>30118</xdr:rowOff>
    </xdr:to>
    <xdr:sp textlink="">
      <xdr:nvSpPr>
        <xdr:cNvPr id="793" name="楕円 792"/>
        <xdr:cNvSpPr/>
      </xdr:nvSpPr>
      <xdr:spPr>
        <a:xfrm>
          <a:off x="18605500" y="148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150768</xdr:rowOff>
    </xdr:from>
    <xdr:to>
      <xdr:col>102</xdr:col>
      <xdr:colOff>114300</xdr:colOff>
      <xdr:row>86</xdr:row>
      <xdr:rowOff>151093</xdr:rowOff>
    </xdr:to>
    <xdr:cxnSp macro="">
      <xdr:nvCxnSpPr>
        <xdr:cNvPr id="794" name="直線コネクタ 793"/>
        <xdr:cNvCxnSpPr/>
      </xdr:nvCxnSpPr>
      <xdr:spPr>
        <a:xfrm>
          <a:off x="18656300" y="14895468"/>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textlink="">
      <xdr:nvSpPr>
        <xdr:cNvPr id="795" name="n_1aveValue【消防施設】&#10;一人当たり面積"/>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20845</xdr:rowOff>
    </xdr:from>
    <xdr:ext cx="469744" cy="259045"/>
    <xdr:sp textlink="">
      <xdr:nvSpPr>
        <xdr:cNvPr id="796" name="n_2aveValue【消防施設】&#10;一人当たり面積"/>
        <xdr:cNvSpPr txBox="1"/>
      </xdr:nvSpPr>
      <xdr:spPr>
        <a:xfrm>
          <a:off x="20199427" y="145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textlink="">
      <xdr:nvSpPr>
        <xdr:cNvPr id="797" name="n_3aveValue【消防施設】&#10;一人当たり面積"/>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textlink="">
      <xdr:nvSpPr>
        <xdr:cNvPr id="798" name="n_4aveValue【消防施設】&#10;一人当たり面積"/>
        <xdr:cNvSpPr txBox="1"/>
      </xdr:nvSpPr>
      <xdr:spPr>
        <a:xfrm>
          <a:off x="184214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18958</xdr:rowOff>
    </xdr:from>
    <xdr:ext cx="469744" cy="259045"/>
    <xdr:sp textlink="">
      <xdr:nvSpPr>
        <xdr:cNvPr id="799" name="n_1mainValue【消防施設】&#10;一人当たり面積"/>
        <xdr:cNvSpPr txBox="1"/>
      </xdr:nvSpPr>
      <xdr:spPr>
        <a:xfrm>
          <a:off x="21075727" y="149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21570</xdr:rowOff>
    </xdr:from>
    <xdr:ext cx="469744" cy="259045"/>
    <xdr:sp textlink="">
      <xdr:nvSpPr>
        <xdr:cNvPr id="800" name="n_2mainValue【消防施設】&#10;一人当たり面積"/>
        <xdr:cNvSpPr txBox="1"/>
      </xdr:nvSpPr>
      <xdr:spPr>
        <a:xfrm>
          <a:off x="20199427" y="1493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21570</xdr:rowOff>
    </xdr:from>
    <xdr:ext cx="469744" cy="259045"/>
    <xdr:sp textlink="">
      <xdr:nvSpPr>
        <xdr:cNvPr id="801" name="n_3mainValue【消防施設】&#10;一人当たり面積"/>
        <xdr:cNvSpPr txBox="1"/>
      </xdr:nvSpPr>
      <xdr:spPr>
        <a:xfrm>
          <a:off x="19310427" y="1493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21245</xdr:rowOff>
    </xdr:from>
    <xdr:ext cx="469744" cy="259045"/>
    <xdr:sp textlink="">
      <xdr:nvSpPr>
        <xdr:cNvPr id="802" name="n_4mainValue【消防施設】&#10;一人当たり面積"/>
        <xdr:cNvSpPr txBox="1"/>
      </xdr:nvSpPr>
      <xdr:spPr>
        <a:xfrm>
          <a:off x="18421427" y="1493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textlink="">
      <xdr:nvSpPr>
        <xdr:cNvPr id="803" name="正方形/長方形 8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804" name="正方形/長方形 8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805" name="正方形/長方形 8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806" name="正方形/長方形 8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807" name="正方形/長方形 8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808" name="正方形/長方形 8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809" name="正方形/長方形 8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810" name="正方形/長方形 8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textlink="">
      <xdr:nvSpPr>
        <xdr:cNvPr id="811" name="テキスト ボックス 8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textlink="">
      <xdr:nvSpPr>
        <xdr:cNvPr id="813" name="テキスト ボックス 8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textlink="">
      <xdr:nvSpPr>
        <xdr:cNvPr id="815" name="テキスト ボックス 81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textlink="">
      <xdr:nvSpPr>
        <xdr:cNvPr id="817" name="テキスト ボックス 8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textlink="">
      <xdr:nvSpPr>
        <xdr:cNvPr id="819" name="テキスト ボックス 8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textlink="">
      <xdr:nvSpPr>
        <xdr:cNvPr id="821" name="テキスト ボックス 8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textlink="">
      <xdr:nvSpPr>
        <xdr:cNvPr id="823" name="テキスト ボックス 8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textlink="">
      <xdr:nvSpPr>
        <xdr:cNvPr id="825" name="テキスト ボックス 82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textlink="">
      <xdr:nvSpPr>
        <xdr:cNvPr id="8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28" name="直線コネクタ 827"/>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textlink="">
      <xdr:nvSpPr>
        <xdr:cNvPr id="82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30" name="直線コネクタ 82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textlink="">
      <xdr:nvSpPr>
        <xdr:cNvPr id="831"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32" name="直線コネクタ 831"/>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textlink="">
      <xdr:nvSpPr>
        <xdr:cNvPr id="833" name="【庁舎】&#10;有形固定資産減価償却率平均値テキスト"/>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textlink="">
      <xdr:nvSpPr>
        <xdr:cNvPr id="834" name="フローチャート: 判断 833"/>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textlink="">
      <xdr:nvSpPr>
        <xdr:cNvPr id="835" name="フローチャート: 判断 834"/>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textlink="">
      <xdr:nvSpPr>
        <xdr:cNvPr id="836" name="フローチャート: 判断 835"/>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textlink="">
      <xdr:nvSpPr>
        <xdr:cNvPr id="837" name="フローチャート: 判断 836"/>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textlink="">
      <xdr:nvSpPr>
        <xdr:cNvPr id="838" name="フローチャート: 判断 837"/>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textlink="">
      <xdr:nvSpPr>
        <xdr:cNvPr id="839" name="テキスト ボックス 8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textlink="">
      <xdr:nvSpPr>
        <xdr:cNvPr id="840" name="テキスト ボックス 8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textlink="">
      <xdr:nvSpPr>
        <xdr:cNvPr id="841" name="テキスト ボックス 8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textlink="">
      <xdr:nvSpPr>
        <xdr:cNvPr id="842" name="テキスト ボックス 8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textlink="">
      <xdr:nvSpPr>
        <xdr:cNvPr id="843" name="テキスト ボックス 8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textlink="">
      <xdr:nvSpPr>
        <xdr:cNvPr id="844" name="楕円 843"/>
        <xdr:cNvSpPr/>
      </xdr:nvSpPr>
      <xdr:spPr>
        <a:xfrm>
          <a:off x="16268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textlink="">
      <xdr:nvSpPr>
        <xdr:cNvPr id="845" name="【庁舎】&#10;有形固定資産減価償却率該当値テキスト"/>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156029</xdr:rowOff>
    </xdr:from>
    <xdr:to>
      <xdr:col>81</xdr:col>
      <xdr:colOff>101600</xdr:colOff>
      <xdr:row>106</xdr:row>
      <xdr:rowOff>86179</xdr:rowOff>
    </xdr:to>
    <xdr:sp textlink="">
      <xdr:nvSpPr>
        <xdr:cNvPr id="846" name="楕円 845"/>
        <xdr:cNvSpPr/>
      </xdr:nvSpPr>
      <xdr:spPr>
        <a:xfrm>
          <a:off x="15430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35379</xdr:rowOff>
    </xdr:from>
    <xdr:to>
      <xdr:col>85</xdr:col>
      <xdr:colOff>127000</xdr:colOff>
      <xdr:row>106</xdr:row>
      <xdr:rowOff>64770</xdr:rowOff>
    </xdr:to>
    <xdr:cxnSp macro="">
      <xdr:nvCxnSpPr>
        <xdr:cNvPr id="847" name="直線コネクタ 846"/>
        <xdr:cNvCxnSpPr/>
      </xdr:nvCxnSpPr>
      <xdr:spPr>
        <a:xfrm>
          <a:off x="15481300" y="1820907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118473</xdr:rowOff>
    </xdr:from>
    <xdr:to>
      <xdr:col>76</xdr:col>
      <xdr:colOff>165100</xdr:colOff>
      <xdr:row>106</xdr:row>
      <xdr:rowOff>48623</xdr:rowOff>
    </xdr:to>
    <xdr:sp textlink="">
      <xdr:nvSpPr>
        <xdr:cNvPr id="848" name="楕円 847"/>
        <xdr:cNvSpPr/>
      </xdr:nvSpPr>
      <xdr:spPr>
        <a:xfrm>
          <a:off x="14541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169273</xdr:rowOff>
    </xdr:from>
    <xdr:to>
      <xdr:col>81</xdr:col>
      <xdr:colOff>50800</xdr:colOff>
      <xdr:row>106</xdr:row>
      <xdr:rowOff>35379</xdr:rowOff>
    </xdr:to>
    <xdr:cxnSp macro="">
      <xdr:nvCxnSpPr>
        <xdr:cNvPr id="849" name="直線コネクタ 848"/>
        <xdr:cNvCxnSpPr/>
      </xdr:nvCxnSpPr>
      <xdr:spPr>
        <a:xfrm>
          <a:off x="14592300" y="1817152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80918</xdr:rowOff>
    </xdr:from>
    <xdr:to>
      <xdr:col>72</xdr:col>
      <xdr:colOff>38100</xdr:colOff>
      <xdr:row>106</xdr:row>
      <xdr:rowOff>11068</xdr:rowOff>
    </xdr:to>
    <xdr:sp textlink="">
      <xdr:nvSpPr>
        <xdr:cNvPr id="850" name="楕円 849"/>
        <xdr:cNvSpPr/>
      </xdr:nvSpPr>
      <xdr:spPr>
        <a:xfrm>
          <a:off x="13652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131718</xdr:rowOff>
    </xdr:from>
    <xdr:to>
      <xdr:col>76</xdr:col>
      <xdr:colOff>114300</xdr:colOff>
      <xdr:row>105</xdr:row>
      <xdr:rowOff>169273</xdr:rowOff>
    </xdr:to>
    <xdr:cxnSp macro="">
      <xdr:nvCxnSpPr>
        <xdr:cNvPr id="851" name="直線コネクタ 850"/>
        <xdr:cNvCxnSpPr/>
      </xdr:nvCxnSpPr>
      <xdr:spPr>
        <a:xfrm>
          <a:off x="13703300" y="1813396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43362</xdr:rowOff>
    </xdr:from>
    <xdr:to>
      <xdr:col>67</xdr:col>
      <xdr:colOff>101600</xdr:colOff>
      <xdr:row>105</xdr:row>
      <xdr:rowOff>144962</xdr:rowOff>
    </xdr:to>
    <xdr:sp textlink="">
      <xdr:nvSpPr>
        <xdr:cNvPr id="852" name="楕円 851"/>
        <xdr:cNvSpPr/>
      </xdr:nvSpPr>
      <xdr:spPr>
        <a:xfrm>
          <a:off x="12763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94162</xdr:rowOff>
    </xdr:from>
    <xdr:to>
      <xdr:col>71</xdr:col>
      <xdr:colOff>177800</xdr:colOff>
      <xdr:row>105</xdr:row>
      <xdr:rowOff>131718</xdr:rowOff>
    </xdr:to>
    <xdr:cxnSp macro="">
      <xdr:nvCxnSpPr>
        <xdr:cNvPr id="853" name="直線コネクタ 852"/>
        <xdr:cNvCxnSpPr/>
      </xdr:nvCxnSpPr>
      <xdr:spPr>
        <a:xfrm>
          <a:off x="12814300" y="1809641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textlink="">
      <xdr:nvSpPr>
        <xdr:cNvPr id="854" name="n_1aveValue【庁舎】&#10;有形固定資産減価償却率"/>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textlink="">
      <xdr:nvSpPr>
        <xdr:cNvPr id="855" name="n_2aveValue【庁舎】&#10;有形固定資産減価償却率"/>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textlink="">
      <xdr:nvSpPr>
        <xdr:cNvPr id="856" name="n_3aveValue【庁舎】&#10;有形固定資産減価償却率"/>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textlink="">
      <xdr:nvSpPr>
        <xdr:cNvPr id="857" name="n_4aveValue【庁舎】&#10;有形固定資産減価償却率"/>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77306</xdr:rowOff>
    </xdr:from>
    <xdr:ext cx="405111" cy="259045"/>
    <xdr:sp textlink="">
      <xdr:nvSpPr>
        <xdr:cNvPr id="858" name="n_1mainValue【庁舎】&#10;有形固定資産減価償却率"/>
        <xdr:cNvSpPr txBox="1"/>
      </xdr:nvSpPr>
      <xdr:spPr>
        <a:xfrm>
          <a:off x="15266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textlink="">
      <xdr:nvSpPr>
        <xdr:cNvPr id="859" name="n_2mainValue【庁舎】&#10;有形固定資産減価償却率"/>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textlink="">
      <xdr:nvSpPr>
        <xdr:cNvPr id="860" name="n_3mainValue【庁舎】&#10;有形固定資産減価償却率"/>
        <xdr:cNvSpPr txBox="1"/>
      </xdr:nvSpPr>
      <xdr:spPr>
        <a:xfrm>
          <a:off x="13500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136089</xdr:rowOff>
    </xdr:from>
    <xdr:ext cx="405111" cy="259045"/>
    <xdr:sp textlink="">
      <xdr:nvSpPr>
        <xdr:cNvPr id="861" name="n_4mainValue【庁舎】&#10;有形固定資産減価償却率"/>
        <xdr:cNvSpPr txBox="1"/>
      </xdr:nvSpPr>
      <xdr:spPr>
        <a:xfrm>
          <a:off x="12611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textlink="">
      <xdr:nvSpPr>
        <xdr:cNvPr id="862" name="正方形/長方形 8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863" name="正方形/長方形 8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864" name="正方形/長方形 8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865" name="正方形/長方形 8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866" name="正方形/長方形 8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867" name="正方形/長方形 8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868" name="正方形/長方形 8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869" name="正方形/長方形 8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textlink="">
      <xdr:nvSpPr>
        <xdr:cNvPr id="870" name="テキスト ボックス 8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1" name="直線コネクタ 8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72" name="直線コネクタ 8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textlink="">
      <xdr:nvSpPr>
        <xdr:cNvPr id="873" name="テキスト ボックス 8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74" name="直線コネクタ 8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textlink="">
      <xdr:nvSpPr>
        <xdr:cNvPr id="875" name="テキスト ボックス 8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76" name="直線コネクタ 8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textlink="">
      <xdr:nvSpPr>
        <xdr:cNvPr id="877" name="テキスト ボックス 8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8" name="直線コネクタ 8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textlink="">
      <xdr:nvSpPr>
        <xdr:cNvPr id="879" name="テキスト ボックス 8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0" name="直線コネクタ 8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textlink="">
      <xdr:nvSpPr>
        <xdr:cNvPr id="881" name="テキスト ボックス 8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82" name="直線コネクタ 8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textlink="">
      <xdr:nvSpPr>
        <xdr:cNvPr id="883" name="テキスト ボックス 8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4" name="直線コネクタ 8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textlink="">
      <xdr:nvSpPr>
        <xdr:cNvPr id="885" name="テキスト ボックス 8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textlink="">
      <xdr:nvSpPr>
        <xdr:cNvPr id="8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887" name="直線コネクタ 886"/>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textlink="">
      <xdr:nvSpPr>
        <xdr:cNvPr id="888" name="【庁舎】&#10;一人当たり面積最小値テキスト"/>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889" name="直線コネクタ 888"/>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textlink="">
      <xdr:nvSpPr>
        <xdr:cNvPr id="890" name="【庁舎】&#10;一人当たり面積最大値テキスト"/>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891" name="直線コネクタ 890"/>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152416</xdr:rowOff>
    </xdr:from>
    <xdr:ext cx="469744" cy="259045"/>
    <xdr:sp textlink="">
      <xdr:nvSpPr>
        <xdr:cNvPr id="892" name="【庁舎】&#10;一人当たり面積平均値テキスト"/>
        <xdr:cNvSpPr txBox="1"/>
      </xdr:nvSpPr>
      <xdr:spPr>
        <a:xfrm>
          <a:off x="22199600" y="17983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textlink="">
      <xdr:nvSpPr>
        <xdr:cNvPr id="893" name="フローチャート: 判断 892"/>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textlink="">
      <xdr:nvSpPr>
        <xdr:cNvPr id="894" name="フローチャート: 判断 893"/>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textlink="">
      <xdr:nvSpPr>
        <xdr:cNvPr id="895" name="フローチャート: 判断 894"/>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textlink="">
      <xdr:nvSpPr>
        <xdr:cNvPr id="896" name="フローチャート: 判断 895"/>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textlink="">
      <xdr:nvSpPr>
        <xdr:cNvPr id="897" name="フローチャート: 判断 896"/>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textlink="">
      <xdr:nvSpPr>
        <xdr:cNvPr id="898" name="テキスト ボックス 8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textlink="">
      <xdr:nvSpPr>
        <xdr:cNvPr id="899" name="テキスト ボックス 8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textlink="">
      <xdr:nvSpPr>
        <xdr:cNvPr id="900" name="テキスト ボックス 8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textlink="">
      <xdr:nvSpPr>
        <xdr:cNvPr id="901" name="テキスト ボックス 9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textlink="">
      <xdr:nvSpPr>
        <xdr:cNvPr id="902" name="テキスト ボックス 9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textlink="">
      <xdr:nvSpPr>
        <xdr:cNvPr id="903" name="楕円 902"/>
        <xdr:cNvSpPr/>
      </xdr:nvSpPr>
      <xdr:spPr>
        <a:xfrm>
          <a:off x="22110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105427</xdr:rowOff>
    </xdr:from>
    <xdr:ext cx="469744" cy="259045"/>
    <xdr:sp textlink="">
      <xdr:nvSpPr>
        <xdr:cNvPr id="904" name="【庁舎】&#10;一人当たり面積該当値テキスト"/>
        <xdr:cNvSpPr txBox="1"/>
      </xdr:nvSpPr>
      <xdr:spPr>
        <a:xfrm>
          <a:off x="22199600"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95613</xdr:rowOff>
    </xdr:from>
    <xdr:to>
      <xdr:col>112</xdr:col>
      <xdr:colOff>38100</xdr:colOff>
      <xdr:row>105</xdr:row>
      <xdr:rowOff>25763</xdr:rowOff>
    </xdr:to>
    <xdr:sp textlink="">
      <xdr:nvSpPr>
        <xdr:cNvPr id="905" name="楕円 904"/>
        <xdr:cNvSpPr/>
      </xdr:nvSpPr>
      <xdr:spPr>
        <a:xfrm>
          <a:off x="21272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133350</xdr:rowOff>
    </xdr:from>
    <xdr:to>
      <xdr:col>116</xdr:col>
      <xdr:colOff>63500</xdr:colOff>
      <xdr:row>104</xdr:row>
      <xdr:rowOff>146413</xdr:rowOff>
    </xdr:to>
    <xdr:cxnSp macro="">
      <xdr:nvCxnSpPr>
        <xdr:cNvPr id="906" name="直線コネクタ 905"/>
        <xdr:cNvCxnSpPr/>
      </xdr:nvCxnSpPr>
      <xdr:spPr>
        <a:xfrm flipV="1">
          <a:off x="21323300" y="1796415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111942</xdr:rowOff>
    </xdr:from>
    <xdr:to>
      <xdr:col>107</xdr:col>
      <xdr:colOff>101600</xdr:colOff>
      <xdr:row>105</xdr:row>
      <xdr:rowOff>42092</xdr:rowOff>
    </xdr:to>
    <xdr:sp textlink="">
      <xdr:nvSpPr>
        <xdr:cNvPr id="907" name="楕円 906"/>
        <xdr:cNvSpPr/>
      </xdr:nvSpPr>
      <xdr:spPr>
        <a:xfrm>
          <a:off x="20383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146413</xdr:rowOff>
    </xdr:from>
    <xdr:to>
      <xdr:col>111</xdr:col>
      <xdr:colOff>177800</xdr:colOff>
      <xdr:row>104</xdr:row>
      <xdr:rowOff>162742</xdr:rowOff>
    </xdr:to>
    <xdr:cxnSp macro="">
      <xdr:nvCxnSpPr>
        <xdr:cNvPr id="908" name="直線コネクタ 907"/>
        <xdr:cNvCxnSpPr/>
      </xdr:nvCxnSpPr>
      <xdr:spPr>
        <a:xfrm flipV="1">
          <a:off x="20434300" y="1797721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120106</xdr:rowOff>
    </xdr:from>
    <xdr:to>
      <xdr:col>102</xdr:col>
      <xdr:colOff>165100</xdr:colOff>
      <xdr:row>105</xdr:row>
      <xdr:rowOff>50256</xdr:rowOff>
    </xdr:to>
    <xdr:sp textlink="">
      <xdr:nvSpPr>
        <xdr:cNvPr id="909" name="楕円 908"/>
        <xdr:cNvSpPr/>
      </xdr:nvSpPr>
      <xdr:spPr>
        <a:xfrm>
          <a:off x="19494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162742</xdr:rowOff>
    </xdr:from>
    <xdr:to>
      <xdr:col>107</xdr:col>
      <xdr:colOff>50800</xdr:colOff>
      <xdr:row>104</xdr:row>
      <xdr:rowOff>170906</xdr:rowOff>
    </xdr:to>
    <xdr:cxnSp macro="">
      <xdr:nvCxnSpPr>
        <xdr:cNvPr id="910" name="直線コネクタ 909"/>
        <xdr:cNvCxnSpPr/>
      </xdr:nvCxnSpPr>
      <xdr:spPr>
        <a:xfrm flipV="1">
          <a:off x="19545300" y="1799354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126637</xdr:rowOff>
    </xdr:from>
    <xdr:to>
      <xdr:col>98</xdr:col>
      <xdr:colOff>38100</xdr:colOff>
      <xdr:row>105</xdr:row>
      <xdr:rowOff>56787</xdr:rowOff>
    </xdr:to>
    <xdr:sp textlink="">
      <xdr:nvSpPr>
        <xdr:cNvPr id="911" name="楕円 910"/>
        <xdr:cNvSpPr/>
      </xdr:nvSpPr>
      <xdr:spPr>
        <a:xfrm>
          <a:off x="18605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170906</xdr:rowOff>
    </xdr:from>
    <xdr:to>
      <xdr:col>102</xdr:col>
      <xdr:colOff>114300</xdr:colOff>
      <xdr:row>105</xdr:row>
      <xdr:rowOff>5987</xdr:rowOff>
    </xdr:to>
    <xdr:cxnSp macro="">
      <xdr:nvCxnSpPr>
        <xdr:cNvPr id="912" name="直線コネクタ 911"/>
        <xdr:cNvCxnSpPr/>
      </xdr:nvCxnSpPr>
      <xdr:spPr>
        <a:xfrm flipV="1">
          <a:off x="18656300" y="180017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100165</xdr:rowOff>
    </xdr:from>
    <xdr:ext cx="469744" cy="259045"/>
    <xdr:sp textlink="">
      <xdr:nvSpPr>
        <xdr:cNvPr id="913" name="n_1aveValue【庁舎】&#10;一人当たり面積"/>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105064</xdr:rowOff>
    </xdr:from>
    <xdr:ext cx="469744" cy="259045"/>
    <xdr:sp textlink="">
      <xdr:nvSpPr>
        <xdr:cNvPr id="914" name="n_2aveValue【庁舎】&#10;一人当たり面積"/>
        <xdr:cNvSpPr txBox="1"/>
      </xdr:nvSpPr>
      <xdr:spPr>
        <a:xfrm>
          <a:off x="20199427" y="1810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textlink="">
      <xdr:nvSpPr>
        <xdr:cNvPr id="915" name="n_3aveValue【庁舎】&#10;一人当たり面積"/>
        <xdr:cNvSpPr txBox="1"/>
      </xdr:nvSpPr>
      <xdr:spPr>
        <a:xfrm>
          <a:off x="19310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textlink="">
      <xdr:nvSpPr>
        <xdr:cNvPr id="916" name="n_4aveValue【庁舎】&#10;一人当たり面積"/>
        <xdr:cNvSpPr txBox="1"/>
      </xdr:nvSpPr>
      <xdr:spPr>
        <a:xfrm>
          <a:off x="18421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42290</xdr:rowOff>
    </xdr:from>
    <xdr:ext cx="469744" cy="259045"/>
    <xdr:sp textlink="">
      <xdr:nvSpPr>
        <xdr:cNvPr id="917" name="n_1mainValue【庁舎】&#10;一人当たり面積"/>
        <xdr:cNvSpPr txBox="1"/>
      </xdr:nvSpPr>
      <xdr:spPr>
        <a:xfrm>
          <a:off x="2107572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58619</xdr:rowOff>
    </xdr:from>
    <xdr:ext cx="469744" cy="259045"/>
    <xdr:sp textlink="">
      <xdr:nvSpPr>
        <xdr:cNvPr id="918" name="n_2mainValue【庁舎】&#10;一人当たり面積"/>
        <xdr:cNvSpPr txBox="1"/>
      </xdr:nvSpPr>
      <xdr:spPr>
        <a:xfrm>
          <a:off x="20199427" y="1771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66783</xdr:rowOff>
    </xdr:from>
    <xdr:ext cx="469744" cy="259045"/>
    <xdr:sp textlink="">
      <xdr:nvSpPr>
        <xdr:cNvPr id="919" name="n_3mainValue【庁舎】&#10;一人当たり面積"/>
        <xdr:cNvSpPr txBox="1"/>
      </xdr:nvSpPr>
      <xdr:spPr>
        <a:xfrm>
          <a:off x="19310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73314</xdr:rowOff>
    </xdr:from>
    <xdr:ext cx="469744" cy="259045"/>
    <xdr:sp textlink="">
      <xdr:nvSpPr>
        <xdr:cNvPr id="920" name="n_4mainValue【庁舎】&#10;一人当たり面積"/>
        <xdr:cNvSpPr txBox="1"/>
      </xdr:nvSpPr>
      <xdr:spPr>
        <a:xfrm>
          <a:off x="18421427" y="177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textlink="">
      <xdr:nvSpPr>
        <xdr:cNvPr id="921" name="正方形/長方形 9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922" name="正方形/長方形 9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923" name="テキスト ボックス 9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分析表②での本町の特徴は下記のとおりである。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・一般廃棄物処理施設については、広域連合の保有施設と町保有施設を合算した数値を計上している。町村合併後のごみ処理の一元実施に伴い、令和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年度から広域連合での中間処理の対象が町内全域に変更となった。それに伴い広域連合所有施設の本町割合分が増加したことにより、一人当たりの固定資産額が増加している。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・消防施設については、一部事務組合で保有する施設を計上している。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老朽化が進んでおり、類似団体と比べても減価償却率が高くなっている。特に振興事務所（支所）においては職員削減により未利用スペースも多くなり維持管理費も増加することから、隣接する地区公民館も含め適正な規模の複合施設への改築を予定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14,176
14,043
103.06
10,175,537
9,774,842
368,817
5,611,140
5,726,522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町内にある工業団地の影響により類似団体に比べ比率は高くなっている。ここ数年間の指数推移は横ばいである。さらなる企業誘致など税収増加にむけた取り組みを強化していく。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154094</xdr:rowOff>
    </xdr:from>
    <xdr:to>
      <xdr:col>23</xdr:col>
      <xdr:colOff>133350</xdr:colOff>
      <xdr:row>42</xdr:row>
      <xdr:rowOff>170180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5499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154094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469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66481</xdr:rowOff>
    </xdr:from>
    <xdr:ext cx="762000" cy="259045"/>
    <xdr:sp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textlink="">
      <xdr:nvSpPr>
        <xdr:cNvPr id="87" name="楕円 86">
          <a:extLst>
            <a:ext uri="{FF2B5EF4-FFF2-40B4-BE49-F238E27FC236}">
              <a16:creationId xmlns:a16="http://schemas.microsoft.com/office/drawing/2014/main" id="{00000000-0008-0000-0300-000057000000}"/>
            </a:ext>
          </a:extLst>
        </xdr:cNvPr>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135907</xdr:rowOff>
    </xdr:from>
    <xdr:ext cx="762000" cy="259045"/>
    <xdr:sp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103294</xdr:rowOff>
    </xdr:from>
    <xdr:to>
      <xdr:col>19</xdr:col>
      <xdr:colOff>184150</xdr:colOff>
      <xdr:row>43</xdr:row>
      <xdr:rowOff>33444</xdr:rowOff>
    </xdr:to>
    <xdr:sp textlink="">
      <xdr:nvSpPr>
        <xdr:cNvPr id="89" name="楕円 88">
          <a:extLst>
            <a:ext uri="{FF2B5EF4-FFF2-40B4-BE49-F238E27FC236}">
              <a16:creationId xmlns:a16="http://schemas.microsoft.com/office/drawing/2014/main" id="{00000000-0008-0000-0300-000059000000}"/>
            </a:ext>
          </a:extLst>
        </xdr:cNvPr>
        <xdr:cNvSpPr/>
      </xdr:nvSpPr>
      <xdr:spPr>
        <a:xfrm>
          <a:off x="4064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43621</xdr:rowOff>
    </xdr:from>
    <xdr:ext cx="736600" cy="259045"/>
    <xdr:sp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7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textlink="">
      <xdr:nvSpPr>
        <xdr:cNvPr id="91" name="楕円 90">
          <a:extLst>
            <a:ext uri="{FF2B5EF4-FFF2-40B4-BE49-F238E27FC236}">
              <a16:creationId xmlns:a16="http://schemas.microsoft.com/office/drawing/2014/main" id="{00000000-0008-0000-0300-00005B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textlink="">
      <xdr:nvSpPr>
        <xdr:cNvPr id="93" name="楕円 92">
          <a:extLst>
            <a:ext uri="{FF2B5EF4-FFF2-40B4-BE49-F238E27FC236}">
              <a16:creationId xmlns:a16="http://schemas.microsoft.com/office/drawing/2014/main" id="{00000000-0008-0000-0300-00005D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textlink="">
      <xdr:nvSpPr>
        <xdr:cNvPr id="95" name="楕円 94">
          <a:extLst>
            <a:ext uri="{FF2B5EF4-FFF2-40B4-BE49-F238E27FC236}">
              <a16:creationId xmlns:a16="http://schemas.microsoft.com/office/drawing/2014/main" id="{00000000-0008-0000-0300-00005F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面では令和２年度に比べ人件費、扶助費、公債費の義務的経費が全て増加したものの、歳入面において交付税等の経常一般財源の増加がそれを上回った。特殊要因として令和３年度も令和２年度に続き、臨時的収入（貸付金償還金）の増加により臨時財政対策債の借入を実施しなかった為、経常収支比率の改善は抑えられたが、今後も税収の増加と経常的経費の抑制に努め、経常収支比率の減少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60113</xdr:rowOff>
    </xdr:from>
    <xdr:to>
      <xdr:col>23</xdr:col>
      <xdr:colOff>133350</xdr:colOff>
      <xdr:row>66</xdr:row>
      <xdr:rowOff>2117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5663"/>
          <a:ext cx="0" cy="1142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145644</xdr:rowOff>
    </xdr:from>
    <xdr:ext cx="762000" cy="259045"/>
    <xdr:sp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2117</xdr:rowOff>
    </xdr:from>
    <xdr:to>
      <xdr:col>24</xdr:col>
      <xdr:colOff>12700</xdr:colOff>
      <xdr:row>66</xdr:row>
      <xdr:rowOff>2117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146490</xdr:rowOff>
    </xdr:from>
    <xdr:ext cx="762000" cy="259045"/>
    <xdr:sp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60113</xdr:rowOff>
    </xdr:from>
    <xdr:to>
      <xdr:col>24</xdr:col>
      <xdr:colOff>12700</xdr:colOff>
      <xdr:row>59</xdr:row>
      <xdr:rowOff>60113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66</xdr:row>
      <xdr:rowOff>162983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31737"/>
          <a:ext cx="8382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52917</xdr:rowOff>
    </xdr:from>
    <xdr:to>
      <xdr:col>19</xdr:col>
      <xdr:colOff>133350</xdr:colOff>
      <xdr:row>66</xdr:row>
      <xdr:rowOff>162983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97167"/>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65</xdr:row>
      <xdr:rowOff>52917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95000"/>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60960</xdr:rowOff>
    </xdr:from>
    <xdr:to>
      <xdr:col>15</xdr:col>
      <xdr:colOff>133350</xdr:colOff>
      <xdr:row>64</xdr:row>
      <xdr:rowOff>162560</xdr:rowOff>
    </xdr:to>
    <xdr:sp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1287</xdr:rowOff>
    </xdr:from>
    <xdr:ext cx="762000" cy="259045"/>
    <xdr:sp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111337</xdr:rowOff>
    </xdr:from>
    <xdr:to>
      <xdr:col>11</xdr:col>
      <xdr:colOff>31750</xdr:colOff>
      <xdr:row>62</xdr:row>
      <xdr:rowOff>165100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6978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60960</xdr:rowOff>
    </xdr:from>
    <xdr:to>
      <xdr:col>11</xdr:col>
      <xdr:colOff>82550</xdr:colOff>
      <xdr:row>64</xdr:row>
      <xdr:rowOff>162560</xdr:rowOff>
    </xdr:to>
    <xdr:sp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textlink="">
      <xdr:nvSpPr>
        <xdr:cNvPr id="150" name="楕円 149">
          <a:extLst>
            <a:ext uri="{FF2B5EF4-FFF2-40B4-BE49-F238E27FC236}">
              <a16:creationId xmlns:a16="http://schemas.microsoft.com/office/drawing/2014/main" id="{00000000-0008-0000-0300-000096000000}"/>
            </a:ext>
          </a:extLst>
        </xdr:cNvPr>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51664</xdr:rowOff>
    </xdr:from>
    <xdr:ext cx="762000" cy="259045"/>
    <xdr:sp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112183</xdr:rowOff>
    </xdr:from>
    <xdr:to>
      <xdr:col>19</xdr:col>
      <xdr:colOff>184150</xdr:colOff>
      <xdr:row>67</xdr:row>
      <xdr:rowOff>42333</xdr:rowOff>
    </xdr:to>
    <xdr:sp textlink="">
      <xdr:nvSpPr>
        <xdr:cNvPr id="152" name="楕円 151">
          <a:extLst>
            <a:ext uri="{FF2B5EF4-FFF2-40B4-BE49-F238E27FC236}">
              <a16:creationId xmlns:a16="http://schemas.microsoft.com/office/drawing/2014/main" id="{00000000-0008-0000-0300-000098000000}"/>
            </a:ext>
          </a:extLst>
        </xdr:cNvPr>
        <xdr:cNvSpPr/>
      </xdr:nvSpPr>
      <xdr:spPr>
        <a:xfrm>
          <a:off x="4064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27110</xdr:rowOff>
    </xdr:from>
    <xdr:ext cx="736600" cy="259045"/>
    <xdr:sp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51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2117</xdr:rowOff>
    </xdr:from>
    <xdr:to>
      <xdr:col>15</xdr:col>
      <xdr:colOff>133350</xdr:colOff>
      <xdr:row>65</xdr:row>
      <xdr:rowOff>103717</xdr:rowOff>
    </xdr:to>
    <xdr:sp textlink="">
      <xdr:nvSpPr>
        <xdr:cNvPr id="154" name="楕円 153">
          <a:extLst>
            <a:ext uri="{FF2B5EF4-FFF2-40B4-BE49-F238E27FC236}">
              <a16:creationId xmlns:a16="http://schemas.microsoft.com/office/drawing/2014/main" id="{00000000-0008-0000-0300-00009A000000}"/>
            </a:ext>
          </a:extLst>
        </xdr:cNvPr>
        <xdr:cNvSpPr/>
      </xdr:nvSpPr>
      <xdr:spPr>
        <a:xfrm>
          <a:off x="3175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88494</xdr:rowOff>
    </xdr:from>
    <xdr:ext cx="762000" cy="259045"/>
    <xdr:sp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textlink="">
      <xdr:nvSpPr>
        <xdr:cNvPr id="156" name="楕円 155">
          <a:extLst>
            <a:ext uri="{FF2B5EF4-FFF2-40B4-BE49-F238E27FC236}">
              <a16:creationId xmlns:a16="http://schemas.microsoft.com/office/drawing/2014/main" id="{00000000-0008-0000-0300-00009C000000}"/>
            </a:ext>
          </a:extLst>
        </xdr:cNvPr>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textlink="">
      <xdr:nvSpPr>
        <xdr:cNvPr id="158" name="楕円 157">
          <a:extLst>
            <a:ext uri="{FF2B5EF4-FFF2-40B4-BE49-F238E27FC236}">
              <a16:creationId xmlns:a16="http://schemas.microsoft.com/office/drawing/2014/main" id="{00000000-0008-0000-0300-00009E000000}"/>
            </a:ext>
          </a:extLst>
        </xdr:cNvPr>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864</xdr:rowOff>
    </xdr:from>
    <xdr:ext cx="762000" cy="259045"/>
    <xdr:sp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会計年度任用職員制度開始に伴い該当職員の処遇改善措置を実施したため人件費が増加し類似団体平均を上回った。令和３年度は物件費が減少したものの、人件費、物件費、維持補修費の総額に大きな変化はなく、人口減による影響を受けたため、人口１人当たりの金額は増加したが、類似団体平均値を下回った。今後も適切な人員配置や施設の維持管理経費等の見直し等により経費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22090</xdr:rowOff>
    </xdr:from>
    <xdr:to>
      <xdr:col>23</xdr:col>
      <xdr:colOff>133350</xdr:colOff>
      <xdr:row>82</xdr:row>
      <xdr:rowOff>32097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80990"/>
          <a:ext cx="8382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108471</xdr:rowOff>
    </xdr:from>
    <xdr:to>
      <xdr:col>19</xdr:col>
      <xdr:colOff>133350</xdr:colOff>
      <xdr:row>82</xdr:row>
      <xdr:rowOff>22090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95921"/>
          <a:ext cx="889000" cy="8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84737</xdr:rowOff>
    </xdr:from>
    <xdr:to>
      <xdr:col>15</xdr:col>
      <xdr:colOff>82550</xdr:colOff>
      <xdr:row>81</xdr:row>
      <xdr:rowOff>108471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72187"/>
          <a:ext cx="889000" cy="2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44881</xdr:rowOff>
    </xdr:from>
    <xdr:to>
      <xdr:col>11</xdr:col>
      <xdr:colOff>31750</xdr:colOff>
      <xdr:row>81</xdr:row>
      <xdr:rowOff>84737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32331"/>
          <a:ext cx="889000" cy="3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152747</xdr:rowOff>
    </xdr:from>
    <xdr:to>
      <xdr:col>23</xdr:col>
      <xdr:colOff>184150</xdr:colOff>
      <xdr:row>82</xdr:row>
      <xdr:rowOff>82897</xdr:rowOff>
    </xdr:to>
    <xdr:sp textlink="">
      <xdr:nvSpPr>
        <xdr:cNvPr id="215" name="楕円 214">
          <a:extLst>
            <a:ext uri="{FF2B5EF4-FFF2-40B4-BE49-F238E27FC236}">
              <a16:creationId xmlns:a16="http://schemas.microsoft.com/office/drawing/2014/main" id="{00000000-0008-0000-0300-0000D7000000}"/>
            </a:ext>
          </a:extLst>
        </xdr:cNvPr>
        <xdr:cNvSpPr/>
      </xdr:nvSpPr>
      <xdr:spPr>
        <a:xfrm>
          <a:off x="4902200" y="1404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169274</xdr:rowOff>
    </xdr:from>
    <xdr:ext cx="762000" cy="259045"/>
    <xdr:sp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8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142740</xdr:rowOff>
    </xdr:from>
    <xdr:to>
      <xdr:col>19</xdr:col>
      <xdr:colOff>184150</xdr:colOff>
      <xdr:row>82</xdr:row>
      <xdr:rowOff>72890</xdr:rowOff>
    </xdr:to>
    <xdr:sp textlink="">
      <xdr:nvSpPr>
        <xdr:cNvPr id="217" name="楕円 216">
          <a:extLst>
            <a:ext uri="{FF2B5EF4-FFF2-40B4-BE49-F238E27FC236}">
              <a16:creationId xmlns:a16="http://schemas.microsoft.com/office/drawing/2014/main" id="{00000000-0008-0000-0300-0000D9000000}"/>
            </a:ext>
          </a:extLst>
        </xdr:cNvPr>
        <xdr:cNvSpPr/>
      </xdr:nvSpPr>
      <xdr:spPr>
        <a:xfrm>
          <a:off x="4064000" y="140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57667</xdr:rowOff>
    </xdr:from>
    <xdr:ext cx="736600" cy="259045"/>
    <xdr:sp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1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57671</xdr:rowOff>
    </xdr:from>
    <xdr:to>
      <xdr:col>15</xdr:col>
      <xdr:colOff>133350</xdr:colOff>
      <xdr:row>81</xdr:row>
      <xdr:rowOff>159271</xdr:rowOff>
    </xdr:to>
    <xdr:sp textlink="">
      <xdr:nvSpPr>
        <xdr:cNvPr id="219" name="楕円 218">
          <a:extLst>
            <a:ext uri="{FF2B5EF4-FFF2-40B4-BE49-F238E27FC236}">
              <a16:creationId xmlns:a16="http://schemas.microsoft.com/office/drawing/2014/main" id="{00000000-0008-0000-0300-0000DB000000}"/>
            </a:ext>
          </a:extLst>
        </xdr:cNvPr>
        <xdr:cNvSpPr/>
      </xdr:nvSpPr>
      <xdr:spPr>
        <a:xfrm>
          <a:off x="3175000" y="1394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169448</xdr:rowOff>
    </xdr:from>
    <xdr:ext cx="762000" cy="259045"/>
    <xdr:sp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1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33937</xdr:rowOff>
    </xdr:from>
    <xdr:to>
      <xdr:col>11</xdr:col>
      <xdr:colOff>82550</xdr:colOff>
      <xdr:row>81</xdr:row>
      <xdr:rowOff>135537</xdr:rowOff>
    </xdr:to>
    <xdr:sp textlink="">
      <xdr:nvSpPr>
        <xdr:cNvPr id="221" name="楕円 220">
          <a:extLst>
            <a:ext uri="{FF2B5EF4-FFF2-40B4-BE49-F238E27FC236}">
              <a16:creationId xmlns:a16="http://schemas.microsoft.com/office/drawing/2014/main" id="{00000000-0008-0000-0300-0000DD000000}"/>
            </a:ext>
          </a:extLst>
        </xdr:cNvPr>
        <xdr:cNvSpPr/>
      </xdr:nvSpPr>
      <xdr:spPr>
        <a:xfrm>
          <a:off x="2286000" y="1392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145714</xdr:rowOff>
    </xdr:from>
    <xdr:ext cx="762000" cy="259045"/>
    <xdr:sp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9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165531</xdr:rowOff>
    </xdr:from>
    <xdr:to>
      <xdr:col>7</xdr:col>
      <xdr:colOff>31750</xdr:colOff>
      <xdr:row>81</xdr:row>
      <xdr:rowOff>95681</xdr:rowOff>
    </xdr:to>
    <xdr:sp textlink="">
      <xdr:nvSpPr>
        <xdr:cNvPr id="223" name="楕円 222">
          <a:extLst>
            <a:ext uri="{FF2B5EF4-FFF2-40B4-BE49-F238E27FC236}">
              <a16:creationId xmlns:a16="http://schemas.microsoft.com/office/drawing/2014/main" id="{00000000-0008-0000-0300-0000DF000000}"/>
            </a:ext>
          </a:extLst>
        </xdr:cNvPr>
        <xdr:cNvSpPr/>
      </xdr:nvSpPr>
      <xdr:spPr>
        <a:xfrm>
          <a:off x="1397000" y="1388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105858</xdr:rowOff>
    </xdr:from>
    <xdr:ext cx="762000" cy="259045"/>
    <xdr:sp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5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全国町村平均と比較すると高い水準で推移している。国に比べ高い水準の技能労務職については、新規採用は行わず民間委託等への移行を進めるなど、適正な給与水準の維持を行っていく。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86</xdr:row>
      <xdr:rowOff>47978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9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47978</xdr:rowOff>
    </xdr:from>
    <xdr:to>
      <xdr:col>77</xdr:col>
      <xdr:colOff>44450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926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101600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3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101600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3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textlink="">
      <xdr:nvSpPr>
        <xdr:cNvPr id="277" name="楕円 276">
          <a:extLst>
            <a:ext uri="{FF2B5EF4-FFF2-40B4-BE49-F238E27FC236}">
              <a16:creationId xmlns:a16="http://schemas.microsoft.com/office/drawing/2014/main" id="{00000000-0008-0000-0300-000015010000}"/>
            </a:ext>
          </a:extLst>
        </xdr:cNvPr>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168628</xdr:rowOff>
    </xdr:from>
    <xdr:to>
      <xdr:col>77</xdr:col>
      <xdr:colOff>95250</xdr:colOff>
      <xdr:row>86</xdr:row>
      <xdr:rowOff>98778</xdr:rowOff>
    </xdr:to>
    <xdr:sp textlink="">
      <xdr:nvSpPr>
        <xdr:cNvPr id="279" name="楕円 278">
          <a:extLst>
            <a:ext uri="{FF2B5EF4-FFF2-40B4-BE49-F238E27FC236}">
              <a16:creationId xmlns:a16="http://schemas.microsoft.com/office/drawing/2014/main" id="{00000000-0008-0000-0300-000017010000}"/>
            </a:ext>
          </a:extLst>
        </xdr:cNvPr>
        <xdr:cNvSpPr/>
      </xdr:nvSpPr>
      <xdr:spPr>
        <a:xfrm>
          <a:off x="16129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83555</xdr:rowOff>
    </xdr:from>
    <xdr:ext cx="736600" cy="259045"/>
    <xdr:sp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textlink="">
      <xdr:nvSpPr>
        <xdr:cNvPr id="281" name="楕円 280">
          <a:extLst>
            <a:ext uri="{FF2B5EF4-FFF2-40B4-BE49-F238E27FC236}">
              <a16:creationId xmlns:a16="http://schemas.microsoft.com/office/drawing/2014/main" id="{00000000-0008-0000-0300-000019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textlink="">
      <xdr:nvSpPr>
        <xdr:cNvPr id="283" name="楕円 282">
          <a:extLst>
            <a:ext uri="{FF2B5EF4-FFF2-40B4-BE49-F238E27FC236}">
              <a16:creationId xmlns:a16="http://schemas.microsoft.com/office/drawing/2014/main" id="{00000000-0008-0000-0300-00001B010000}"/>
            </a:ext>
          </a:extLst>
        </xdr:cNvPr>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textlink="">
      <xdr:nvSpPr>
        <xdr:cNvPr id="285" name="楕円 284">
          <a:extLst>
            <a:ext uri="{FF2B5EF4-FFF2-40B4-BE49-F238E27FC236}">
              <a16:creationId xmlns:a16="http://schemas.microsoft.com/office/drawing/2014/main" id="{00000000-0008-0000-0300-00001D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職員採用数の抑制を行ってきたが、人口減少や業務の多様化により、人口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人当たりの職員数は全国平均を上回っている。民間委託や業務の効率化・デジタル化を進め職員数増加抑制に努める。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46083</xdr:rowOff>
    </xdr:from>
    <xdr:to>
      <xdr:col>81</xdr:col>
      <xdr:colOff>44450</xdr:colOff>
      <xdr:row>60</xdr:row>
      <xdr:rowOff>58722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33083"/>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33444</xdr:rowOff>
    </xdr:from>
    <xdr:to>
      <xdr:col>77</xdr:col>
      <xdr:colOff>44450</xdr:colOff>
      <xdr:row>60</xdr:row>
      <xdr:rowOff>46083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20444"/>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33444</xdr:rowOff>
    </xdr:from>
    <xdr:to>
      <xdr:col>72</xdr:col>
      <xdr:colOff>203200</xdr:colOff>
      <xdr:row>61</xdr:row>
      <xdr:rowOff>107890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320444"/>
          <a:ext cx="889000" cy="24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11612</xdr:rowOff>
    </xdr:from>
    <xdr:to>
      <xdr:col>68</xdr:col>
      <xdr:colOff>152400</xdr:colOff>
      <xdr:row>61</xdr:row>
      <xdr:rowOff>107890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298612"/>
          <a:ext cx="889000" cy="26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7922</xdr:rowOff>
    </xdr:from>
    <xdr:to>
      <xdr:col>81</xdr:col>
      <xdr:colOff>95250</xdr:colOff>
      <xdr:row>60</xdr:row>
      <xdr:rowOff>109522</xdr:rowOff>
    </xdr:to>
    <xdr:sp textlink="">
      <xdr:nvSpPr>
        <xdr:cNvPr id="342" name="楕円 341">
          <a:extLst>
            <a:ext uri="{FF2B5EF4-FFF2-40B4-BE49-F238E27FC236}">
              <a16:creationId xmlns:a16="http://schemas.microsoft.com/office/drawing/2014/main" id="{00000000-0008-0000-0300-000056010000}"/>
            </a:ext>
          </a:extLst>
        </xdr:cNvPr>
        <xdr:cNvSpPr/>
      </xdr:nvSpPr>
      <xdr:spPr>
        <a:xfrm>
          <a:off x="16967200" y="102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24449</xdr:rowOff>
    </xdr:from>
    <xdr:ext cx="762000" cy="259045"/>
    <xdr:sp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3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166733</xdr:rowOff>
    </xdr:from>
    <xdr:to>
      <xdr:col>77</xdr:col>
      <xdr:colOff>95250</xdr:colOff>
      <xdr:row>60</xdr:row>
      <xdr:rowOff>96883</xdr:rowOff>
    </xdr:to>
    <xdr:sp textlink="">
      <xdr:nvSpPr>
        <xdr:cNvPr id="344" name="楕円 343">
          <a:extLst>
            <a:ext uri="{FF2B5EF4-FFF2-40B4-BE49-F238E27FC236}">
              <a16:creationId xmlns:a16="http://schemas.microsoft.com/office/drawing/2014/main" id="{00000000-0008-0000-0300-000058010000}"/>
            </a:ext>
          </a:extLst>
        </xdr:cNvPr>
        <xdr:cNvSpPr/>
      </xdr:nvSpPr>
      <xdr:spPr>
        <a:xfrm>
          <a:off x="16129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107060</xdr:rowOff>
    </xdr:from>
    <xdr:ext cx="736600" cy="259045"/>
    <xdr:sp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5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154094</xdr:rowOff>
    </xdr:from>
    <xdr:to>
      <xdr:col>73</xdr:col>
      <xdr:colOff>44450</xdr:colOff>
      <xdr:row>60</xdr:row>
      <xdr:rowOff>84244</xdr:rowOff>
    </xdr:to>
    <xdr:sp textlink="">
      <xdr:nvSpPr>
        <xdr:cNvPr id="346" name="楕円 345">
          <a:extLst>
            <a:ext uri="{FF2B5EF4-FFF2-40B4-BE49-F238E27FC236}">
              <a16:creationId xmlns:a16="http://schemas.microsoft.com/office/drawing/2014/main" id="{00000000-0008-0000-0300-00005A010000}"/>
            </a:ext>
          </a:extLst>
        </xdr:cNvPr>
        <xdr:cNvSpPr/>
      </xdr:nvSpPr>
      <xdr:spPr>
        <a:xfrm>
          <a:off x="15240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94421</xdr:rowOff>
    </xdr:from>
    <xdr:ext cx="762000" cy="259045"/>
    <xdr:sp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57090</xdr:rowOff>
    </xdr:from>
    <xdr:to>
      <xdr:col>68</xdr:col>
      <xdr:colOff>203200</xdr:colOff>
      <xdr:row>61</xdr:row>
      <xdr:rowOff>158690</xdr:rowOff>
    </xdr:to>
    <xdr:sp textlink="">
      <xdr:nvSpPr>
        <xdr:cNvPr id="348" name="楕円 347">
          <a:extLst>
            <a:ext uri="{FF2B5EF4-FFF2-40B4-BE49-F238E27FC236}">
              <a16:creationId xmlns:a16="http://schemas.microsoft.com/office/drawing/2014/main" id="{00000000-0008-0000-0300-00005C010000}"/>
            </a:ext>
          </a:extLst>
        </xdr:cNvPr>
        <xdr:cNvSpPr/>
      </xdr:nvSpPr>
      <xdr:spPr>
        <a:xfrm>
          <a:off x="14351000" y="105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143467</xdr:rowOff>
    </xdr:from>
    <xdr:ext cx="762000" cy="259045"/>
    <xdr:sp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6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132262</xdr:rowOff>
    </xdr:from>
    <xdr:to>
      <xdr:col>64</xdr:col>
      <xdr:colOff>152400</xdr:colOff>
      <xdr:row>60</xdr:row>
      <xdr:rowOff>62412</xdr:rowOff>
    </xdr:to>
    <xdr:sp textlink="">
      <xdr:nvSpPr>
        <xdr:cNvPr id="350" name="楕円 349">
          <a:extLst>
            <a:ext uri="{FF2B5EF4-FFF2-40B4-BE49-F238E27FC236}">
              <a16:creationId xmlns:a16="http://schemas.microsoft.com/office/drawing/2014/main" id="{00000000-0008-0000-0300-00005E010000}"/>
            </a:ext>
          </a:extLst>
        </xdr:cNvPr>
        <xdr:cNvSpPr/>
      </xdr:nvSpPr>
      <xdr:spPr>
        <a:xfrm>
          <a:off x="13462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72589</xdr:rowOff>
    </xdr:from>
    <xdr:ext cx="762000" cy="259045"/>
    <xdr:sp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普通交付税の基準財政需要額への算入率の低い地方債の償還終了に伴い、実質公債費比率は毎年減少している。今後も地方債の借入については普通交付税の基準財政需要額の算入率の高いものに限定するなど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150707</xdr:rowOff>
    </xdr:from>
    <xdr:to>
      <xdr:col>81</xdr:col>
      <xdr:colOff>44450</xdr:colOff>
      <xdr:row>38</xdr:row>
      <xdr:rowOff>27517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49435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38</xdr:row>
      <xdr:rowOff>91863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5426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91863</xdr:rowOff>
    </xdr:from>
    <xdr:to>
      <xdr:col>72</xdr:col>
      <xdr:colOff>203200</xdr:colOff>
      <xdr:row>38</xdr:row>
      <xdr:rowOff>156210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0696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38</xdr:row>
      <xdr:rowOff>164254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6713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99907</xdr:rowOff>
    </xdr:from>
    <xdr:to>
      <xdr:col>81</xdr:col>
      <xdr:colOff>95250</xdr:colOff>
      <xdr:row>38</xdr:row>
      <xdr:rowOff>30057</xdr:rowOff>
    </xdr:to>
    <xdr:sp textlink="">
      <xdr:nvSpPr>
        <xdr:cNvPr id="404" name="楕円 403">
          <a:extLst>
            <a:ext uri="{FF2B5EF4-FFF2-40B4-BE49-F238E27FC236}">
              <a16:creationId xmlns:a16="http://schemas.microsoft.com/office/drawing/2014/main" id="{00000000-0008-0000-0300-000094010000}"/>
            </a:ext>
          </a:extLst>
        </xdr:cNvPr>
        <xdr:cNvSpPr/>
      </xdr:nvSpPr>
      <xdr:spPr>
        <a:xfrm>
          <a:off x="169672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116434</xdr:rowOff>
    </xdr:from>
    <xdr:ext cx="762000" cy="259045"/>
    <xdr:sp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textlink="">
      <xdr:nvSpPr>
        <xdr:cNvPr id="406" name="楕円 405">
          <a:extLst>
            <a:ext uri="{FF2B5EF4-FFF2-40B4-BE49-F238E27FC236}">
              <a16:creationId xmlns:a16="http://schemas.microsoft.com/office/drawing/2014/main" id="{00000000-0008-0000-0300-000096010000}"/>
            </a:ext>
          </a:extLst>
        </xdr:cNvPr>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41063</xdr:rowOff>
    </xdr:from>
    <xdr:to>
      <xdr:col>73</xdr:col>
      <xdr:colOff>44450</xdr:colOff>
      <xdr:row>38</xdr:row>
      <xdr:rowOff>142663</xdr:rowOff>
    </xdr:to>
    <xdr:sp textlink="">
      <xdr:nvSpPr>
        <xdr:cNvPr id="408" name="楕円 407">
          <a:extLst>
            <a:ext uri="{FF2B5EF4-FFF2-40B4-BE49-F238E27FC236}">
              <a16:creationId xmlns:a16="http://schemas.microsoft.com/office/drawing/2014/main" id="{00000000-0008-0000-0300-000098010000}"/>
            </a:ext>
          </a:extLst>
        </xdr:cNvPr>
        <xdr:cNvSpPr/>
      </xdr:nvSpPr>
      <xdr:spPr>
        <a:xfrm>
          <a:off x="15240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152840</xdr:rowOff>
    </xdr:from>
    <xdr:ext cx="762000" cy="259045"/>
    <xdr:sp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105410</xdr:rowOff>
    </xdr:from>
    <xdr:to>
      <xdr:col>68</xdr:col>
      <xdr:colOff>203200</xdr:colOff>
      <xdr:row>39</xdr:row>
      <xdr:rowOff>35560</xdr:rowOff>
    </xdr:to>
    <xdr:sp textlink="">
      <xdr:nvSpPr>
        <xdr:cNvPr id="410" name="楕円 409">
          <a:extLst>
            <a:ext uri="{FF2B5EF4-FFF2-40B4-BE49-F238E27FC236}">
              <a16:creationId xmlns:a16="http://schemas.microsoft.com/office/drawing/2014/main" id="{00000000-0008-0000-0300-00009A010000}"/>
            </a:ext>
          </a:extLst>
        </xdr:cNvPr>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45737</xdr:rowOff>
    </xdr:from>
    <xdr:ext cx="762000" cy="259045"/>
    <xdr:sp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textlink="">
      <xdr:nvSpPr>
        <xdr:cNvPr id="412" name="楕円 411">
          <a:extLst>
            <a:ext uri="{FF2B5EF4-FFF2-40B4-BE49-F238E27FC236}">
              <a16:creationId xmlns:a16="http://schemas.microsoft.com/office/drawing/2014/main" id="{00000000-0008-0000-0300-00009C010000}"/>
            </a:ext>
          </a:extLst>
        </xdr:cNvPr>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地方債残高の減少や基金残高の増加などにより将来負担比率については前年度に続き算定なしが続いている。引き続きこの水準を維持できるように取り組む。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54429</xdr:rowOff>
    </xdr:from>
    <xdr:ext cx="9099176" cy="425758"/>
    <xdr:sp textlink="">
      <xdr:nvSpPr>
        <xdr:cNvPr id="464" name="テキスト ボックス 463">
          <a:extLst>
            <a:ext uri="{FF2B5EF4-FFF2-40B4-BE49-F238E27FC236}">
              <a16:creationId xmlns:a16="http://schemas.microsoft.com/office/drawing/2014/main" id="{B7833EC5-7802-49C9-93AF-5F55205E114C}"/>
            </a:ext>
          </a:extLst>
        </xdr:cNvPr>
        <xdr:cNvSpPr txBox="1"/>
      </xdr:nvSpPr>
      <xdr:spPr>
        <a:xfrm>
          <a:off x="748393" y="4653643"/>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14,176
14,043
103.06
10,175,537
9,774,842
368,817
5,611,140
5,726,522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会計年度任用職員制度開始及び該当職員の給与、報酬、手当等の処遇改善を実施したため、人件費は大きく増加した。令和３年度も類似団体平均値を上回っており、財政規模に応じた経費になるよう総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19558</xdr:rowOff>
    </xdr:from>
    <xdr:to>
      <xdr:col>24</xdr:col>
      <xdr:colOff>25400</xdr:colOff>
      <xdr:row>39</xdr:row>
      <xdr:rowOff>147574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70610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39</xdr:row>
      <xdr:rowOff>147574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48908"/>
          <a:ext cx="889000" cy="58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36</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574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129286</xdr:rowOff>
    </xdr:from>
    <xdr:to>
      <xdr:col>11</xdr:col>
      <xdr:colOff>9525</xdr:colOff>
      <xdr:row>35</xdr:row>
      <xdr:rowOff>156718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30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140208</xdr:rowOff>
    </xdr:from>
    <xdr:to>
      <xdr:col>24</xdr:col>
      <xdr:colOff>76200</xdr:colOff>
      <xdr:row>39</xdr:row>
      <xdr:rowOff>70358</xdr:rowOff>
    </xdr:to>
    <xdr:sp textlink="">
      <xdr:nvSpPr>
        <xdr:cNvPr id="83" name="楕円 82">
          <a:extLst>
            <a:ext uri="{FF2B5EF4-FFF2-40B4-BE49-F238E27FC236}">
              <a16:creationId xmlns:a16="http://schemas.microsoft.com/office/drawing/2014/main" id="{00000000-0008-0000-0400-000053000000}"/>
            </a:ext>
          </a:extLst>
        </xdr:cNvPr>
        <xdr:cNvSpPr/>
      </xdr:nvSpPr>
      <xdr:spPr>
        <a:xfrm>
          <a:off x="4775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112285</xdr:rowOff>
    </xdr:from>
    <xdr:ext cx="762000" cy="259045"/>
    <xdr:sp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96774</xdr:rowOff>
    </xdr:from>
    <xdr:to>
      <xdr:col>20</xdr:col>
      <xdr:colOff>38100</xdr:colOff>
      <xdr:row>40</xdr:row>
      <xdr:rowOff>26924</xdr:rowOff>
    </xdr:to>
    <xdr:sp textlink="">
      <xdr:nvSpPr>
        <xdr:cNvPr id="85" name="楕円 84">
          <a:extLst>
            <a:ext uri="{FF2B5EF4-FFF2-40B4-BE49-F238E27FC236}">
              <a16:creationId xmlns:a16="http://schemas.microsoft.com/office/drawing/2014/main" id="{00000000-0008-0000-0400-000055000000}"/>
            </a:ext>
          </a:extLst>
        </xdr:cNvPr>
        <xdr:cNvSpPr/>
      </xdr:nvSpPr>
      <xdr:spPr>
        <a:xfrm>
          <a:off x="3937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11701</xdr:rowOff>
    </xdr:from>
    <xdr:ext cx="736600" cy="259045"/>
    <xdr:sp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6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textlink="">
      <xdr:nvSpPr>
        <xdr:cNvPr id="87" name="楕円 86">
          <a:extLst>
            <a:ext uri="{FF2B5EF4-FFF2-40B4-BE49-F238E27FC236}">
              <a16:creationId xmlns:a16="http://schemas.microsoft.com/office/drawing/2014/main" id="{00000000-0008-0000-0400-000057000000}"/>
            </a:ext>
          </a:extLst>
        </xdr:cNvPr>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textlink="">
      <xdr:nvSpPr>
        <xdr:cNvPr id="89" name="楕円 88">
          <a:extLst>
            <a:ext uri="{FF2B5EF4-FFF2-40B4-BE49-F238E27FC236}">
              <a16:creationId xmlns:a16="http://schemas.microsoft.com/office/drawing/2014/main" id="{00000000-0008-0000-0400-000059000000}"/>
            </a:ext>
          </a:extLst>
        </xdr:cNvPr>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46245</xdr:rowOff>
    </xdr:from>
    <xdr:ext cx="762000" cy="259045"/>
    <xdr:sp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78486</xdr:rowOff>
    </xdr:from>
    <xdr:to>
      <xdr:col>6</xdr:col>
      <xdr:colOff>171450</xdr:colOff>
      <xdr:row>36</xdr:row>
      <xdr:rowOff>8636</xdr:rowOff>
    </xdr:to>
    <xdr:sp textlink="">
      <xdr:nvSpPr>
        <xdr:cNvPr id="91" name="楕円 90">
          <a:extLst>
            <a:ext uri="{FF2B5EF4-FFF2-40B4-BE49-F238E27FC236}">
              <a16:creationId xmlns:a16="http://schemas.microsoft.com/office/drawing/2014/main" id="{00000000-0008-0000-0400-00005B000000}"/>
            </a:ext>
          </a:extLst>
        </xdr:cNvPr>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18813</xdr:rowOff>
    </xdr:from>
    <xdr:ext cx="762000" cy="259045"/>
    <xdr:sp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開始に伴う経費区分の変更により、比率は減少傾向となっている。また戸籍・住民基本台帳システムの改修や、防災備蓄消耗品や資機材の整備を終えたことによる物件費の減少が見られた。しかし、施設の老朽化に伴う維持管理費の増加など他の経費の増加は続いている。施設については予防保全の考えに基づき、長寿命化を原則に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144145</xdr:rowOff>
    </xdr:from>
    <xdr:to>
      <xdr:col>82</xdr:col>
      <xdr:colOff>107950</xdr:colOff>
      <xdr:row>15</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54444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16</xdr:row>
      <xdr:rowOff>46990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64160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7330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56532</xdr:rowOff>
    </xdr:from>
    <xdr:ext cx="762000" cy="259045"/>
    <xdr:sp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15</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687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93345</xdr:rowOff>
    </xdr:from>
    <xdr:to>
      <xdr:col>82</xdr:col>
      <xdr:colOff>158750</xdr:colOff>
      <xdr:row>15</xdr:row>
      <xdr:rowOff>23495</xdr:rowOff>
    </xdr:to>
    <xdr:sp textlink="">
      <xdr:nvSpPr>
        <xdr:cNvPr id="140" name="楕円 139">
          <a:extLst>
            <a:ext uri="{FF2B5EF4-FFF2-40B4-BE49-F238E27FC236}">
              <a16:creationId xmlns:a16="http://schemas.microsoft.com/office/drawing/2014/main" id="{00000000-0008-0000-0400-00008C000000}"/>
            </a:ext>
          </a:extLst>
        </xdr:cNvPr>
        <xdr:cNvSpPr/>
      </xdr:nvSpPr>
      <xdr:spPr>
        <a:xfrm>
          <a:off x="164592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109872</xdr:rowOff>
    </xdr:from>
    <xdr:ext cx="762000" cy="259045"/>
    <xdr:sp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3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textlink="">
      <xdr:nvSpPr>
        <xdr:cNvPr id="142" name="楕円 141">
          <a:extLst>
            <a:ext uri="{FF2B5EF4-FFF2-40B4-BE49-F238E27FC236}">
              <a16:creationId xmlns:a16="http://schemas.microsoft.com/office/drawing/2014/main" id="{00000000-0008-0000-0400-00008E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167640</xdr:rowOff>
    </xdr:from>
    <xdr:to>
      <xdr:col>74</xdr:col>
      <xdr:colOff>31750</xdr:colOff>
      <xdr:row>16</xdr:row>
      <xdr:rowOff>97790</xdr:rowOff>
    </xdr:to>
    <xdr:sp textlink="">
      <xdr:nvSpPr>
        <xdr:cNvPr id="144" name="楕円 143">
          <a:extLst>
            <a:ext uri="{FF2B5EF4-FFF2-40B4-BE49-F238E27FC236}">
              <a16:creationId xmlns:a16="http://schemas.microsoft.com/office/drawing/2014/main" id="{00000000-0008-0000-0400-000090000000}"/>
            </a:ext>
          </a:extLst>
        </xdr:cNvPr>
        <xdr:cNvSpPr/>
      </xdr:nvSpPr>
      <xdr:spPr>
        <a:xfrm>
          <a:off x="14732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82567</xdr:rowOff>
    </xdr:from>
    <xdr:ext cx="762000" cy="259045"/>
    <xdr:sp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textlink="">
      <xdr:nvSpPr>
        <xdr:cNvPr id="146" name="楕円 145">
          <a:extLst>
            <a:ext uri="{FF2B5EF4-FFF2-40B4-BE49-F238E27FC236}">
              <a16:creationId xmlns:a16="http://schemas.microsoft.com/office/drawing/2014/main" id="{00000000-0008-0000-0400-000092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textlink="">
      <xdr:nvSpPr>
        <xdr:cNvPr id="148" name="楕円 147">
          <a:extLst>
            <a:ext uri="{FF2B5EF4-FFF2-40B4-BE49-F238E27FC236}">
              <a16:creationId xmlns:a16="http://schemas.microsoft.com/office/drawing/2014/main" id="{00000000-0008-0000-0400-000094000000}"/>
            </a:ext>
          </a:extLst>
        </xdr:cNvPr>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福祉事務所設置の町であるため、類似団体に比べると比率は高くなっている。地域に密着している福祉事務所の特性を活かしつつ、扶助費の支出にあたってはその必要性を確認していく。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58</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937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60</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93775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102235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107950</xdr:rowOff>
    </xdr:from>
    <xdr:to>
      <xdr:col>11</xdr:col>
      <xdr:colOff>9525</xdr:colOff>
      <xdr:row>59</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10052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textlink="">
      <xdr:nvSpPr>
        <xdr:cNvPr id="201" name="楕円 200">
          <a:extLst>
            <a:ext uri="{FF2B5EF4-FFF2-40B4-BE49-F238E27FC236}">
              <a16:creationId xmlns:a16="http://schemas.microsoft.com/office/drawing/2014/main" id="{00000000-0008-0000-0400-0000C9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textlink="">
      <xdr:nvSpPr>
        <xdr:cNvPr id="203" name="楕円 202">
          <a:extLst>
            <a:ext uri="{FF2B5EF4-FFF2-40B4-BE49-F238E27FC236}">
              <a16:creationId xmlns:a16="http://schemas.microsoft.com/office/drawing/2014/main" id="{00000000-0008-0000-0400-0000CB000000}"/>
            </a:ext>
          </a:extLst>
        </xdr:cNvPr>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95250</xdr:rowOff>
    </xdr:from>
    <xdr:to>
      <xdr:col>15</xdr:col>
      <xdr:colOff>149225</xdr:colOff>
      <xdr:row>61</xdr:row>
      <xdr:rowOff>25400</xdr:rowOff>
    </xdr:to>
    <xdr:sp textlink="">
      <xdr:nvSpPr>
        <xdr:cNvPr id="205" name="楕円 204">
          <a:extLst>
            <a:ext uri="{FF2B5EF4-FFF2-40B4-BE49-F238E27FC236}">
              <a16:creationId xmlns:a16="http://schemas.microsoft.com/office/drawing/2014/main" id="{00000000-0008-0000-0400-0000CD000000}"/>
            </a:ext>
          </a:extLst>
        </xdr:cNvPr>
        <xdr:cNvSpPr/>
      </xdr:nvSpPr>
      <xdr:spPr>
        <a:xfrm>
          <a:off x="3048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10177</xdr:rowOff>
    </xdr:from>
    <xdr:ext cx="762000" cy="259045"/>
    <xdr:sp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textlink="">
      <xdr:nvSpPr>
        <xdr:cNvPr id="207" name="楕円 206">
          <a:extLst>
            <a:ext uri="{FF2B5EF4-FFF2-40B4-BE49-F238E27FC236}">
              <a16:creationId xmlns:a16="http://schemas.microsoft.com/office/drawing/2014/main" id="{00000000-0008-0000-0400-0000CF000000}"/>
            </a:ext>
          </a:extLst>
        </xdr:cNvPr>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textlink="">
      <xdr:nvSpPr>
        <xdr:cNvPr id="209" name="楕円 208">
          <a:extLst>
            <a:ext uri="{FF2B5EF4-FFF2-40B4-BE49-F238E27FC236}">
              <a16:creationId xmlns:a16="http://schemas.microsoft.com/office/drawing/2014/main" id="{00000000-0008-0000-0400-0000D1000000}"/>
            </a:ext>
          </a:extLst>
        </xdr:cNvPr>
        <xdr:cNvSpPr/>
      </xdr:nvSpPr>
      <xdr:spPr>
        <a:xfrm>
          <a:off x="1270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143527</xdr:rowOff>
    </xdr:from>
    <xdr:ext cx="762000" cy="259045"/>
    <xdr:sp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の減少に加え、令和３年度においても経常的一般財源等の扱いとなる臨時財政対策債の借入を行わなかったが、繰出金の減少等、改善が見られる経費もあり、全国平均と同水準で比率が推移した。企業立地の推進や移住定住政策の強化などにより自主財源の増加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57</xdr:row>
      <xdr:rowOff>113393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79215"/>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113393</xdr:rowOff>
    </xdr:from>
    <xdr:to>
      <xdr:col>78</xdr:col>
      <xdr:colOff>69850</xdr:colOff>
      <xdr:row>58</xdr:row>
      <xdr:rowOff>39915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86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39915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940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100892</xdr:rowOff>
    </xdr:from>
    <xdr:ext cx="762000" cy="259045"/>
    <xdr:sp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48078</xdr:rowOff>
    </xdr:from>
    <xdr:to>
      <xdr:col>69</xdr:col>
      <xdr:colOff>92075</xdr:colOff>
      <xdr:row>57</xdr:row>
      <xdr:rowOff>167822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207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textlink="">
      <xdr:nvSpPr>
        <xdr:cNvPr id="264" name="楕円 263">
          <a:extLst>
            <a:ext uri="{FF2B5EF4-FFF2-40B4-BE49-F238E27FC236}">
              <a16:creationId xmlns:a16="http://schemas.microsoft.com/office/drawing/2014/main" id="{00000000-0008-0000-0400-000008010000}"/>
            </a:ext>
          </a:extLst>
        </xdr:cNvPr>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62593</xdr:rowOff>
    </xdr:from>
    <xdr:to>
      <xdr:col>78</xdr:col>
      <xdr:colOff>120650</xdr:colOff>
      <xdr:row>57</xdr:row>
      <xdr:rowOff>164193</xdr:rowOff>
    </xdr:to>
    <xdr:sp textlink="">
      <xdr:nvSpPr>
        <xdr:cNvPr id="266" name="楕円 265">
          <a:extLst>
            <a:ext uri="{FF2B5EF4-FFF2-40B4-BE49-F238E27FC236}">
              <a16:creationId xmlns:a16="http://schemas.microsoft.com/office/drawing/2014/main" id="{00000000-0008-0000-0400-00000A010000}"/>
            </a:ext>
          </a:extLst>
        </xdr:cNvPr>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2920</xdr:rowOff>
    </xdr:from>
    <xdr:ext cx="736600" cy="259045"/>
    <xdr:sp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60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160565</xdr:rowOff>
    </xdr:from>
    <xdr:to>
      <xdr:col>74</xdr:col>
      <xdr:colOff>31750</xdr:colOff>
      <xdr:row>58</xdr:row>
      <xdr:rowOff>90715</xdr:rowOff>
    </xdr:to>
    <xdr:sp textlink="">
      <xdr:nvSpPr>
        <xdr:cNvPr id="268" name="楕円 267">
          <a:extLst>
            <a:ext uri="{FF2B5EF4-FFF2-40B4-BE49-F238E27FC236}">
              <a16:creationId xmlns:a16="http://schemas.microsoft.com/office/drawing/2014/main" id="{00000000-0008-0000-0400-00000C010000}"/>
            </a:ext>
          </a:extLst>
        </xdr:cNvPr>
        <xdr:cNvSpPr/>
      </xdr:nvSpPr>
      <xdr:spPr>
        <a:xfrm>
          <a:off x="14732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textlink="">
      <xdr:nvSpPr>
        <xdr:cNvPr id="270" name="楕円 269">
          <a:extLst>
            <a:ext uri="{FF2B5EF4-FFF2-40B4-BE49-F238E27FC236}">
              <a16:creationId xmlns:a16="http://schemas.microsoft.com/office/drawing/2014/main" id="{00000000-0008-0000-0400-00000E010000}"/>
            </a:ext>
          </a:extLst>
        </xdr:cNvPr>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textlink="">
      <xdr:nvSpPr>
        <xdr:cNvPr id="272" name="楕円 271">
          <a:extLst>
            <a:ext uri="{FF2B5EF4-FFF2-40B4-BE49-F238E27FC236}">
              <a16:creationId xmlns:a16="http://schemas.microsoft.com/office/drawing/2014/main" id="{00000000-0008-0000-0400-000010010000}"/>
            </a:ext>
          </a:extLst>
        </xdr:cNvPr>
        <xdr:cNvSpPr/>
      </xdr:nvSpPr>
      <xdr:spPr>
        <a:xfrm>
          <a:off x="12954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109055</xdr:rowOff>
    </xdr:from>
    <xdr:ext cx="762000" cy="259045"/>
    <xdr:sp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下水道事業会計補助金や学校組合負担金の減少を主な要因とし比率が減少したが、今後は一部事務組合への負担金の増加、合併前旧町村間で異なっていたごみ処理の一元化による香肌奥伊勢資源化広域連合への負担金の増加が見込まれている。負担金については各団体への経費削減を促すとともに、補助金についても必要性、妥当性を検証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122101</xdr:rowOff>
    </xdr:from>
    <xdr:to>
      <xdr:col>82</xdr:col>
      <xdr:colOff>107950</xdr:colOff>
      <xdr:row>38</xdr:row>
      <xdr:rowOff>94343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465751"/>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38</xdr:row>
      <xdr:rowOff>94343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322060"/>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71483</xdr:rowOff>
    </xdr:from>
    <xdr:to>
      <xdr:col>73</xdr:col>
      <xdr:colOff>180975</xdr:colOff>
      <xdr:row>36</xdr:row>
      <xdr:rowOff>149860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24368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25763</xdr:rowOff>
    </xdr:from>
    <xdr:to>
      <xdr:col>69</xdr:col>
      <xdr:colOff>92075</xdr:colOff>
      <xdr:row>36</xdr:row>
      <xdr:rowOff>71483</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1979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71301</xdr:rowOff>
    </xdr:from>
    <xdr:to>
      <xdr:col>82</xdr:col>
      <xdr:colOff>158750</xdr:colOff>
      <xdr:row>38</xdr:row>
      <xdr:rowOff>1451</xdr:rowOff>
    </xdr:to>
    <xdr:sp textlink="">
      <xdr:nvSpPr>
        <xdr:cNvPr id="327" name="楕円 326">
          <a:extLst>
            <a:ext uri="{FF2B5EF4-FFF2-40B4-BE49-F238E27FC236}">
              <a16:creationId xmlns:a16="http://schemas.microsoft.com/office/drawing/2014/main" id="{00000000-0008-0000-0400-000047010000}"/>
            </a:ext>
          </a:extLst>
        </xdr:cNvPr>
        <xdr:cNvSpPr/>
      </xdr:nvSpPr>
      <xdr:spPr>
        <a:xfrm>
          <a:off x="164592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43378</xdr:rowOff>
    </xdr:from>
    <xdr:ext cx="762000" cy="259045"/>
    <xdr:sp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38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43543</xdr:rowOff>
    </xdr:from>
    <xdr:to>
      <xdr:col>78</xdr:col>
      <xdr:colOff>120650</xdr:colOff>
      <xdr:row>38</xdr:row>
      <xdr:rowOff>145143</xdr:rowOff>
    </xdr:to>
    <xdr:sp textlink="">
      <xdr:nvSpPr>
        <xdr:cNvPr id="329" name="楕円 328">
          <a:extLst>
            <a:ext uri="{FF2B5EF4-FFF2-40B4-BE49-F238E27FC236}">
              <a16:creationId xmlns:a16="http://schemas.microsoft.com/office/drawing/2014/main" id="{00000000-0008-0000-0400-000049010000}"/>
            </a:ext>
          </a:extLst>
        </xdr:cNvPr>
        <xdr:cNvSpPr/>
      </xdr:nvSpPr>
      <xdr:spPr>
        <a:xfrm>
          <a:off x="15621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129920</xdr:rowOff>
    </xdr:from>
    <xdr:ext cx="736600" cy="259045"/>
    <xdr:sp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textlink="">
      <xdr:nvSpPr>
        <xdr:cNvPr id="331" name="楕円 330">
          <a:extLst>
            <a:ext uri="{FF2B5EF4-FFF2-40B4-BE49-F238E27FC236}">
              <a16:creationId xmlns:a16="http://schemas.microsoft.com/office/drawing/2014/main" id="{00000000-0008-0000-0400-00004B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20683</xdr:rowOff>
    </xdr:from>
    <xdr:to>
      <xdr:col>69</xdr:col>
      <xdr:colOff>142875</xdr:colOff>
      <xdr:row>36</xdr:row>
      <xdr:rowOff>122283</xdr:rowOff>
    </xdr:to>
    <xdr:sp textlink="">
      <xdr:nvSpPr>
        <xdr:cNvPr id="333" name="楕円 332">
          <a:extLst>
            <a:ext uri="{FF2B5EF4-FFF2-40B4-BE49-F238E27FC236}">
              <a16:creationId xmlns:a16="http://schemas.microsoft.com/office/drawing/2014/main" id="{00000000-0008-0000-0400-00004D010000}"/>
            </a:ext>
          </a:extLst>
        </xdr:cNvPr>
        <xdr:cNvSpPr/>
      </xdr:nvSpPr>
      <xdr:spPr>
        <a:xfrm>
          <a:off x="13843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107060</xdr:rowOff>
    </xdr:from>
    <xdr:ext cx="762000" cy="259045"/>
    <xdr:sp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27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146413</xdr:rowOff>
    </xdr:from>
    <xdr:to>
      <xdr:col>65</xdr:col>
      <xdr:colOff>53975</xdr:colOff>
      <xdr:row>36</xdr:row>
      <xdr:rowOff>76563</xdr:rowOff>
    </xdr:to>
    <xdr:sp textlink="">
      <xdr:nvSpPr>
        <xdr:cNvPr id="335" name="楕円 334">
          <a:extLst>
            <a:ext uri="{FF2B5EF4-FFF2-40B4-BE49-F238E27FC236}">
              <a16:creationId xmlns:a16="http://schemas.microsoft.com/office/drawing/2014/main" id="{00000000-0008-0000-0400-00004F010000}"/>
            </a:ext>
          </a:extLst>
        </xdr:cNvPr>
        <xdr:cNvSpPr/>
      </xdr:nvSpPr>
      <xdr:spPr>
        <a:xfrm>
          <a:off x="12954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61340</xdr:rowOff>
    </xdr:from>
    <xdr:ext cx="762000" cy="259045"/>
    <xdr:sp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から令和３年度にかけては地方債残高の減少が見られたが、今後は合併特例債等の借入を予定しており、地方債現在高は増加傾向にあるため、公債費の支出額の増加が見込まれている。今後の地方債の発行にあたっては財政硬直に繋がらないよう発行額の精査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94996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1114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136144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111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136144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152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168148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52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textlink="">
      <xdr:nvSpPr>
        <xdr:cNvPr id="385" name="楕円 384">
          <a:extLst>
            <a:ext uri="{FF2B5EF4-FFF2-40B4-BE49-F238E27FC236}">
              <a16:creationId xmlns:a16="http://schemas.microsoft.com/office/drawing/2014/main" id="{00000000-0008-0000-0400-000081010000}"/>
            </a:ext>
          </a:extLst>
        </xdr:cNvPr>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textlink="">
      <xdr:nvSpPr>
        <xdr:cNvPr id="387" name="楕円 386">
          <a:extLst>
            <a:ext uri="{FF2B5EF4-FFF2-40B4-BE49-F238E27FC236}">
              <a16:creationId xmlns:a16="http://schemas.microsoft.com/office/drawing/2014/main" id="{00000000-0008-0000-0400-000083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textlink="">
      <xdr:nvSpPr>
        <xdr:cNvPr id="389" name="楕円 388">
          <a:extLst>
            <a:ext uri="{FF2B5EF4-FFF2-40B4-BE49-F238E27FC236}">
              <a16:creationId xmlns:a16="http://schemas.microsoft.com/office/drawing/2014/main" id="{00000000-0008-0000-0400-000085010000}"/>
            </a:ext>
          </a:extLst>
        </xdr:cNvPr>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textlink="">
      <xdr:nvSpPr>
        <xdr:cNvPr id="391" name="楕円 390">
          <a:extLst>
            <a:ext uri="{FF2B5EF4-FFF2-40B4-BE49-F238E27FC236}">
              <a16:creationId xmlns:a16="http://schemas.microsoft.com/office/drawing/2014/main" id="{00000000-0008-0000-0400-000087010000}"/>
            </a:ext>
          </a:extLst>
        </xdr:cNvPr>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textlink="">
      <xdr:nvSpPr>
        <xdr:cNvPr id="393" name="楕円 392">
          <a:extLst>
            <a:ext uri="{FF2B5EF4-FFF2-40B4-BE49-F238E27FC236}">
              <a16:creationId xmlns:a16="http://schemas.microsoft.com/office/drawing/2014/main" id="{00000000-0008-0000-0400-000089010000}"/>
            </a:ext>
          </a:extLst>
        </xdr:cNvPr>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の減少に加え、令和３年度においても経常的一般財源等の扱いとなる臨時財政対策債の借入を行わなかったが、繰出金の減少等、改善が見れれる経費もあり、比率が低下した。企業立地の推進や移住定住政策の強化などにより自主財源の増加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79</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266928"/>
          <a:ext cx="838200" cy="3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79</xdr:row>
      <xdr:rowOff>46989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376656"/>
          <a:ext cx="8890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78</xdr:row>
      <xdr:rowOff>3556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16177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76</xdr:row>
      <xdr:rowOff>131572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9880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textlink="">
      <xdr:nvSpPr>
        <xdr:cNvPr id="444" name="楕円 443">
          <a:extLst>
            <a:ext uri="{FF2B5EF4-FFF2-40B4-BE49-F238E27FC236}">
              <a16:creationId xmlns:a16="http://schemas.microsoft.com/office/drawing/2014/main" id="{00000000-0008-0000-0400-0000BC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textlink="">
      <xdr:nvSpPr>
        <xdr:cNvPr id="446" name="楕円 445">
          <a:extLst>
            <a:ext uri="{FF2B5EF4-FFF2-40B4-BE49-F238E27FC236}">
              <a16:creationId xmlns:a16="http://schemas.microsoft.com/office/drawing/2014/main" id="{00000000-0008-0000-0400-0000BE010000}"/>
            </a:ext>
          </a:extLst>
        </xdr:cNvPr>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textlink="">
      <xdr:nvSpPr>
        <xdr:cNvPr id="448" name="楕円 447">
          <a:extLst>
            <a:ext uri="{FF2B5EF4-FFF2-40B4-BE49-F238E27FC236}">
              <a16:creationId xmlns:a16="http://schemas.microsoft.com/office/drawing/2014/main" id="{00000000-0008-0000-0400-0000C0010000}"/>
            </a:ext>
          </a:extLst>
        </xdr:cNvPr>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textlink="">
      <xdr:nvSpPr>
        <xdr:cNvPr id="450" name="楕円 449">
          <a:extLst>
            <a:ext uri="{FF2B5EF4-FFF2-40B4-BE49-F238E27FC236}">
              <a16:creationId xmlns:a16="http://schemas.microsoft.com/office/drawing/2014/main" id="{00000000-0008-0000-0400-0000C2010000}"/>
            </a:ext>
          </a:extLst>
        </xdr:cNvPr>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21099</xdr:rowOff>
    </xdr:from>
    <xdr:ext cx="762000" cy="259045"/>
    <xdr:sp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textlink="">
      <xdr:nvSpPr>
        <xdr:cNvPr id="452" name="楕円 451">
          <a:extLst>
            <a:ext uri="{FF2B5EF4-FFF2-40B4-BE49-F238E27FC236}">
              <a16:creationId xmlns:a16="http://schemas.microsoft.com/office/drawing/2014/main" id="{00000000-0008-0000-0400-0000C4010000}"/>
            </a:ext>
          </a:extLst>
        </xdr:cNvPr>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53193</xdr:rowOff>
    </xdr:from>
    <xdr:to>
      <xdr:col>29</xdr:col>
      <xdr:colOff>127000</xdr:colOff>
      <xdr:row>17</xdr:row>
      <xdr:rowOff>89395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15468"/>
          <a:ext cx="647700" cy="36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37970</xdr:rowOff>
    </xdr:from>
    <xdr:ext cx="762000" cy="259045"/>
    <xdr:sp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0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89395</xdr:rowOff>
    </xdr:from>
    <xdr:to>
      <xdr:col>26</xdr:col>
      <xdr:colOff>50800</xdr:colOff>
      <xdr:row>18</xdr:row>
      <xdr:rowOff>50183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51670"/>
          <a:ext cx="698500" cy="132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29555</xdr:rowOff>
    </xdr:from>
    <xdr:to>
      <xdr:col>22</xdr:col>
      <xdr:colOff>114300</xdr:colOff>
      <xdr:row>18</xdr:row>
      <xdr:rowOff>50183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63280"/>
          <a:ext cx="698500" cy="20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29555</xdr:rowOff>
    </xdr:from>
    <xdr:to>
      <xdr:col>18</xdr:col>
      <xdr:colOff>177800</xdr:colOff>
      <xdr:row>18</xdr:row>
      <xdr:rowOff>53612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63280"/>
          <a:ext cx="698500" cy="24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2393</xdr:rowOff>
    </xdr:from>
    <xdr:to>
      <xdr:col>29</xdr:col>
      <xdr:colOff>177800</xdr:colOff>
      <xdr:row>17</xdr:row>
      <xdr:rowOff>103993</xdr:rowOff>
    </xdr:to>
    <xdr:sp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6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18920</xdr:rowOff>
    </xdr:from>
    <xdr:ext cx="762000" cy="259045"/>
    <xdr:sp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38595</xdr:rowOff>
    </xdr:from>
    <xdr:to>
      <xdr:col>26</xdr:col>
      <xdr:colOff>101600</xdr:colOff>
      <xdr:row>17</xdr:row>
      <xdr:rowOff>140195</xdr:rowOff>
    </xdr:to>
    <xdr:sp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0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150372</xdr:rowOff>
    </xdr:from>
    <xdr:ext cx="736600" cy="259045"/>
    <xdr:sp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69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170833</xdr:rowOff>
    </xdr:from>
    <xdr:to>
      <xdr:col>22</xdr:col>
      <xdr:colOff>165100</xdr:colOff>
      <xdr:row>18</xdr:row>
      <xdr:rowOff>100983</xdr:rowOff>
    </xdr:to>
    <xdr:sp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3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85760</xdr:rowOff>
    </xdr:from>
    <xdr:ext cx="762000" cy="259045"/>
    <xdr:sp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1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150205</xdr:rowOff>
    </xdr:from>
    <xdr:to>
      <xdr:col>19</xdr:col>
      <xdr:colOff>38100</xdr:colOff>
      <xdr:row>18</xdr:row>
      <xdr:rowOff>80355</xdr:rowOff>
    </xdr:to>
    <xdr:sp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1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65133</xdr:rowOff>
    </xdr:from>
    <xdr:ext cx="762000" cy="259045"/>
    <xdr:sp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9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2812</xdr:rowOff>
    </xdr:from>
    <xdr:to>
      <xdr:col>15</xdr:col>
      <xdr:colOff>101600</xdr:colOff>
      <xdr:row>18</xdr:row>
      <xdr:rowOff>104412</xdr:rowOff>
    </xdr:to>
    <xdr:sp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36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89189</xdr:rowOff>
    </xdr:from>
    <xdr:ext cx="762000" cy="259045"/>
    <xdr:sp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168796</xdr:rowOff>
    </xdr:from>
    <xdr:to>
      <xdr:col>29</xdr:col>
      <xdr:colOff>127000</xdr:colOff>
      <xdr:row>37</xdr:row>
      <xdr:rowOff>209524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93496"/>
          <a:ext cx="647700" cy="40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170662</xdr:rowOff>
    </xdr:from>
    <xdr:to>
      <xdr:col>26</xdr:col>
      <xdr:colOff>50800</xdr:colOff>
      <xdr:row>37</xdr:row>
      <xdr:rowOff>209524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95362"/>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108598</xdr:rowOff>
    </xdr:from>
    <xdr:to>
      <xdr:col>22</xdr:col>
      <xdr:colOff>114300</xdr:colOff>
      <xdr:row>37</xdr:row>
      <xdr:rowOff>170662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33298"/>
          <a:ext cx="698500" cy="62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79908</xdr:rowOff>
    </xdr:from>
    <xdr:to>
      <xdr:col>18</xdr:col>
      <xdr:colOff>177800</xdr:colOff>
      <xdr:row>37</xdr:row>
      <xdr:rowOff>108598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04608"/>
          <a:ext cx="698500" cy="28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117996</xdr:rowOff>
    </xdr:from>
    <xdr:to>
      <xdr:col>29</xdr:col>
      <xdr:colOff>177800</xdr:colOff>
      <xdr:row>37</xdr:row>
      <xdr:rowOff>219596</xdr:rowOff>
    </xdr:to>
    <xdr:sp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42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90073</xdr:rowOff>
    </xdr:from>
    <xdr:ext cx="762000" cy="259045"/>
    <xdr:sp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1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158724</xdr:rowOff>
    </xdr:from>
    <xdr:to>
      <xdr:col>26</xdr:col>
      <xdr:colOff>101600</xdr:colOff>
      <xdr:row>37</xdr:row>
      <xdr:rowOff>260324</xdr:rowOff>
    </xdr:to>
    <xdr:sp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83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245101</xdr:rowOff>
    </xdr:from>
    <xdr:ext cx="736600" cy="259045"/>
    <xdr:sp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69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119862</xdr:rowOff>
    </xdr:from>
    <xdr:to>
      <xdr:col>22</xdr:col>
      <xdr:colOff>165100</xdr:colOff>
      <xdr:row>37</xdr:row>
      <xdr:rowOff>221462</xdr:rowOff>
    </xdr:to>
    <xdr:sp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4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206239</xdr:rowOff>
    </xdr:from>
    <xdr:ext cx="762000" cy="259045"/>
    <xdr:sp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57798</xdr:rowOff>
    </xdr:from>
    <xdr:to>
      <xdr:col>19</xdr:col>
      <xdr:colOff>38100</xdr:colOff>
      <xdr:row>37</xdr:row>
      <xdr:rowOff>159398</xdr:rowOff>
    </xdr:to>
    <xdr:sp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82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144175</xdr:rowOff>
    </xdr:from>
    <xdr:ext cx="762000" cy="259045"/>
    <xdr:sp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6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29108</xdr:rowOff>
    </xdr:from>
    <xdr:to>
      <xdr:col>15</xdr:col>
      <xdr:colOff>101600</xdr:colOff>
      <xdr:row>37</xdr:row>
      <xdr:rowOff>130708</xdr:rowOff>
    </xdr:to>
    <xdr:sp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53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115485</xdr:rowOff>
    </xdr:from>
    <xdr:ext cx="762000" cy="259045"/>
    <xdr:sp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4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14,176
14,043
103.06
10,175,537
9,774,842
368,817
5,611,140
5,726,522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147320</xdr:rowOff>
    </xdr:from>
    <xdr:to>
      <xdr:col>24</xdr:col>
      <xdr:colOff>63500</xdr:colOff>
      <xdr:row>36</xdr:row>
      <xdr:rowOff>22619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48070"/>
          <a:ext cx="8382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22619</xdr:rowOff>
    </xdr:from>
    <xdr:to>
      <xdr:col>19</xdr:col>
      <xdr:colOff>177800</xdr:colOff>
      <xdr:row>38</xdr:row>
      <xdr:rowOff>102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4819"/>
          <a:ext cx="889000" cy="3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102</xdr:rowOff>
    </xdr:from>
    <xdr:to>
      <xdr:col>15</xdr:col>
      <xdr:colOff>50800</xdr:colOff>
      <xdr:row>38</xdr:row>
      <xdr:rowOff>6604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15202"/>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129400</xdr:rowOff>
    </xdr:from>
    <xdr:to>
      <xdr:col>10</xdr:col>
      <xdr:colOff>114300</xdr:colOff>
      <xdr:row>38</xdr:row>
      <xdr:rowOff>6604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73050"/>
          <a:ext cx="8890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96520</xdr:rowOff>
    </xdr:from>
    <xdr:to>
      <xdr:col>24</xdr:col>
      <xdr:colOff>114300</xdr:colOff>
      <xdr:row>36</xdr:row>
      <xdr:rowOff>26670</xdr:rowOff>
    </xdr:to>
    <xdr:sp textlink="">
      <xdr:nvSpPr>
        <xdr:cNvPr id="80" name="楕円 79">
          <a:extLst>
            <a:ext uri="{FF2B5EF4-FFF2-40B4-BE49-F238E27FC236}">
              <a16:creationId xmlns:a16="http://schemas.microsoft.com/office/drawing/2014/main" id="{00000000-0008-0000-0600-000050000000}"/>
            </a:ext>
          </a:extLst>
        </xdr:cNvPr>
        <xdr:cNvSpPr/>
      </xdr:nvSpPr>
      <xdr:spPr>
        <a:xfrm>
          <a:off x="45847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599010" cy="259045"/>
    <xdr:sp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4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143269</xdr:rowOff>
    </xdr:from>
    <xdr:to>
      <xdr:col>20</xdr:col>
      <xdr:colOff>38100</xdr:colOff>
      <xdr:row>36</xdr:row>
      <xdr:rowOff>73419</xdr:rowOff>
    </xdr:to>
    <xdr:sp textlink="">
      <xdr:nvSpPr>
        <xdr:cNvPr id="82" name="楕円 81">
          <a:extLst>
            <a:ext uri="{FF2B5EF4-FFF2-40B4-BE49-F238E27FC236}">
              <a16:creationId xmlns:a16="http://schemas.microsoft.com/office/drawing/2014/main" id="{00000000-0008-0000-0600-000052000000}"/>
            </a:ext>
          </a:extLst>
        </xdr:cNvPr>
        <xdr:cNvSpPr/>
      </xdr:nvSpPr>
      <xdr:spPr>
        <a:xfrm>
          <a:off x="3746500" y="61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89946</xdr:rowOff>
    </xdr:from>
    <xdr:ext cx="599010" cy="259045"/>
    <xdr:sp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1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120752</xdr:rowOff>
    </xdr:from>
    <xdr:to>
      <xdr:col>15</xdr:col>
      <xdr:colOff>101600</xdr:colOff>
      <xdr:row>38</xdr:row>
      <xdr:rowOff>50902</xdr:rowOff>
    </xdr:to>
    <xdr:sp textlink="">
      <xdr:nvSpPr>
        <xdr:cNvPr id="84" name="楕円 83">
          <a:extLst>
            <a:ext uri="{FF2B5EF4-FFF2-40B4-BE49-F238E27FC236}">
              <a16:creationId xmlns:a16="http://schemas.microsoft.com/office/drawing/2014/main" id="{00000000-0008-0000-0600-000054000000}"/>
            </a:ext>
          </a:extLst>
        </xdr:cNvPr>
        <xdr:cNvSpPr/>
      </xdr:nvSpPr>
      <xdr:spPr>
        <a:xfrm>
          <a:off x="2857500" y="646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42029</xdr:rowOff>
    </xdr:from>
    <xdr:ext cx="534377" cy="259045"/>
    <xdr:sp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5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127254</xdr:rowOff>
    </xdr:from>
    <xdr:to>
      <xdr:col>10</xdr:col>
      <xdr:colOff>165100</xdr:colOff>
      <xdr:row>38</xdr:row>
      <xdr:rowOff>57404</xdr:rowOff>
    </xdr:to>
    <xdr:sp textlink="">
      <xdr:nvSpPr>
        <xdr:cNvPr id="86" name="楕円 85">
          <a:extLst>
            <a:ext uri="{FF2B5EF4-FFF2-40B4-BE49-F238E27FC236}">
              <a16:creationId xmlns:a16="http://schemas.microsoft.com/office/drawing/2014/main" id="{00000000-0008-0000-0600-000056000000}"/>
            </a:ext>
          </a:extLst>
        </xdr:cNvPr>
        <xdr:cNvSpPr/>
      </xdr:nvSpPr>
      <xdr:spPr>
        <a:xfrm>
          <a:off x="19685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48531</xdr:rowOff>
    </xdr:from>
    <xdr:ext cx="534377" cy="259045"/>
    <xdr:sp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78600</xdr:rowOff>
    </xdr:from>
    <xdr:to>
      <xdr:col>6</xdr:col>
      <xdr:colOff>38100</xdr:colOff>
      <xdr:row>38</xdr:row>
      <xdr:rowOff>8750</xdr:rowOff>
    </xdr:to>
    <xdr:sp textlink="">
      <xdr:nvSpPr>
        <xdr:cNvPr id="88" name="楕円 87">
          <a:extLst>
            <a:ext uri="{FF2B5EF4-FFF2-40B4-BE49-F238E27FC236}">
              <a16:creationId xmlns:a16="http://schemas.microsoft.com/office/drawing/2014/main" id="{00000000-0008-0000-0600-000058000000}"/>
            </a:ext>
          </a:extLst>
        </xdr:cNvPr>
        <xdr:cNvSpPr/>
      </xdr:nvSpPr>
      <xdr:spPr>
        <a:xfrm>
          <a:off x="1079500" y="64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171328</xdr:rowOff>
    </xdr:from>
    <xdr:ext cx="534377" cy="259045"/>
    <xdr:sp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55159</xdr:rowOff>
    </xdr:from>
    <xdr:to>
      <xdr:col>24</xdr:col>
      <xdr:colOff>63500</xdr:colOff>
      <xdr:row>56</xdr:row>
      <xdr:rowOff>62625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656359"/>
          <a:ext cx="8382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49536</xdr:rowOff>
    </xdr:from>
    <xdr:to>
      <xdr:col>19</xdr:col>
      <xdr:colOff>177800</xdr:colOff>
      <xdr:row>56</xdr:row>
      <xdr:rowOff>55159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50736"/>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49536</xdr:rowOff>
    </xdr:from>
    <xdr:to>
      <xdr:col>15</xdr:col>
      <xdr:colOff>50800</xdr:colOff>
      <xdr:row>56</xdr:row>
      <xdr:rowOff>82445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50736"/>
          <a:ext cx="889000" cy="3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82445</xdr:rowOff>
    </xdr:from>
    <xdr:to>
      <xdr:col>10</xdr:col>
      <xdr:colOff>114300</xdr:colOff>
      <xdr:row>56</xdr:row>
      <xdr:rowOff>121800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83645"/>
          <a:ext cx="889000" cy="3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132625</xdr:rowOff>
    </xdr:from>
    <xdr:ext cx="534377" cy="259045"/>
    <xdr:sp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11825</xdr:rowOff>
    </xdr:from>
    <xdr:to>
      <xdr:col>24</xdr:col>
      <xdr:colOff>114300</xdr:colOff>
      <xdr:row>56</xdr:row>
      <xdr:rowOff>113425</xdr:rowOff>
    </xdr:to>
    <xdr:sp textlink="">
      <xdr:nvSpPr>
        <xdr:cNvPr id="135" name="楕円 134">
          <a:extLst>
            <a:ext uri="{FF2B5EF4-FFF2-40B4-BE49-F238E27FC236}">
              <a16:creationId xmlns:a16="http://schemas.microsoft.com/office/drawing/2014/main" id="{00000000-0008-0000-0600-000087000000}"/>
            </a:ext>
          </a:extLst>
        </xdr:cNvPr>
        <xdr:cNvSpPr/>
      </xdr:nvSpPr>
      <xdr:spPr>
        <a:xfrm>
          <a:off x="4584700" y="961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161702</xdr:rowOff>
    </xdr:from>
    <xdr:ext cx="534377" cy="259045"/>
    <xdr:sp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9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4359</xdr:rowOff>
    </xdr:from>
    <xdr:to>
      <xdr:col>20</xdr:col>
      <xdr:colOff>38100</xdr:colOff>
      <xdr:row>56</xdr:row>
      <xdr:rowOff>105959</xdr:rowOff>
    </xdr:to>
    <xdr:sp textlink="">
      <xdr:nvSpPr>
        <xdr:cNvPr id="137" name="楕円 136">
          <a:extLst>
            <a:ext uri="{FF2B5EF4-FFF2-40B4-BE49-F238E27FC236}">
              <a16:creationId xmlns:a16="http://schemas.microsoft.com/office/drawing/2014/main" id="{00000000-0008-0000-0600-000089000000}"/>
            </a:ext>
          </a:extLst>
        </xdr:cNvPr>
        <xdr:cNvSpPr/>
      </xdr:nvSpPr>
      <xdr:spPr>
        <a:xfrm>
          <a:off x="3746500" y="96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122486</xdr:rowOff>
    </xdr:from>
    <xdr:ext cx="534377" cy="259045"/>
    <xdr:sp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38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170186</xdr:rowOff>
    </xdr:from>
    <xdr:to>
      <xdr:col>15</xdr:col>
      <xdr:colOff>101600</xdr:colOff>
      <xdr:row>56</xdr:row>
      <xdr:rowOff>100336</xdr:rowOff>
    </xdr:to>
    <xdr:sp textlink="">
      <xdr:nvSpPr>
        <xdr:cNvPr id="139" name="楕円 138">
          <a:extLst>
            <a:ext uri="{FF2B5EF4-FFF2-40B4-BE49-F238E27FC236}">
              <a16:creationId xmlns:a16="http://schemas.microsoft.com/office/drawing/2014/main" id="{00000000-0008-0000-0600-00008B000000}"/>
            </a:ext>
          </a:extLst>
        </xdr:cNvPr>
        <xdr:cNvSpPr/>
      </xdr:nvSpPr>
      <xdr:spPr>
        <a:xfrm>
          <a:off x="2857500" y="9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91463</xdr:rowOff>
    </xdr:from>
    <xdr:ext cx="534377" cy="259045"/>
    <xdr:sp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31645</xdr:rowOff>
    </xdr:from>
    <xdr:to>
      <xdr:col>10</xdr:col>
      <xdr:colOff>165100</xdr:colOff>
      <xdr:row>56</xdr:row>
      <xdr:rowOff>133245</xdr:rowOff>
    </xdr:to>
    <xdr:sp textlink="">
      <xdr:nvSpPr>
        <xdr:cNvPr id="141" name="楕円 140">
          <a:extLst>
            <a:ext uri="{FF2B5EF4-FFF2-40B4-BE49-F238E27FC236}">
              <a16:creationId xmlns:a16="http://schemas.microsoft.com/office/drawing/2014/main" id="{00000000-0008-0000-0600-00008D000000}"/>
            </a:ext>
          </a:extLst>
        </xdr:cNvPr>
        <xdr:cNvSpPr/>
      </xdr:nvSpPr>
      <xdr:spPr>
        <a:xfrm>
          <a:off x="1968500" y="96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149772</xdr:rowOff>
    </xdr:from>
    <xdr:ext cx="534377" cy="259045"/>
    <xdr:sp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40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71000</xdr:rowOff>
    </xdr:from>
    <xdr:to>
      <xdr:col>6</xdr:col>
      <xdr:colOff>38100</xdr:colOff>
      <xdr:row>57</xdr:row>
      <xdr:rowOff>1150</xdr:rowOff>
    </xdr:to>
    <xdr:sp textlink="">
      <xdr:nvSpPr>
        <xdr:cNvPr id="143" name="楕円 142">
          <a:extLst>
            <a:ext uri="{FF2B5EF4-FFF2-40B4-BE49-F238E27FC236}">
              <a16:creationId xmlns:a16="http://schemas.microsoft.com/office/drawing/2014/main" id="{00000000-0008-0000-0600-00008F000000}"/>
            </a:ext>
          </a:extLst>
        </xdr:cNvPr>
        <xdr:cNvSpPr/>
      </xdr:nvSpPr>
      <xdr:spPr>
        <a:xfrm>
          <a:off x="1079500" y="96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163727</xdr:rowOff>
    </xdr:from>
    <xdr:ext cx="534377" cy="259045"/>
    <xdr:sp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44259</xdr:rowOff>
    </xdr:from>
    <xdr:to>
      <xdr:col>24</xdr:col>
      <xdr:colOff>63500</xdr:colOff>
      <xdr:row>77</xdr:row>
      <xdr:rowOff>69452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245909"/>
          <a:ext cx="838200" cy="2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14085</xdr:rowOff>
    </xdr:from>
    <xdr:ext cx="469744" cy="259045"/>
    <xdr:sp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5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69452</xdr:rowOff>
    </xdr:from>
    <xdr:to>
      <xdr:col>19</xdr:col>
      <xdr:colOff>177800</xdr:colOff>
      <xdr:row>77</xdr:row>
      <xdr:rowOff>111261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271102"/>
          <a:ext cx="889000" cy="4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129598</xdr:rowOff>
    </xdr:from>
    <xdr:ext cx="469744" cy="259045"/>
    <xdr:sp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78023</xdr:rowOff>
    </xdr:from>
    <xdr:to>
      <xdr:col>15</xdr:col>
      <xdr:colOff>50800</xdr:colOff>
      <xdr:row>77</xdr:row>
      <xdr:rowOff>111261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279673"/>
          <a:ext cx="889000" cy="3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41335</xdr:rowOff>
    </xdr:from>
    <xdr:ext cx="469744" cy="259045"/>
    <xdr:sp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78023</xdr:rowOff>
    </xdr:from>
    <xdr:to>
      <xdr:col>10</xdr:col>
      <xdr:colOff>114300</xdr:colOff>
      <xdr:row>77</xdr:row>
      <xdr:rowOff>146924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279673"/>
          <a:ext cx="889000" cy="6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27162</xdr:rowOff>
    </xdr:from>
    <xdr:ext cx="469744" cy="259045"/>
    <xdr:sp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164909</xdr:rowOff>
    </xdr:from>
    <xdr:to>
      <xdr:col>24</xdr:col>
      <xdr:colOff>114300</xdr:colOff>
      <xdr:row>77</xdr:row>
      <xdr:rowOff>95059</xdr:rowOff>
    </xdr:to>
    <xdr:sp textlink="">
      <xdr:nvSpPr>
        <xdr:cNvPr id="190" name="楕円 189">
          <a:extLst>
            <a:ext uri="{FF2B5EF4-FFF2-40B4-BE49-F238E27FC236}">
              <a16:creationId xmlns:a16="http://schemas.microsoft.com/office/drawing/2014/main" id="{00000000-0008-0000-0600-0000BE000000}"/>
            </a:ext>
          </a:extLst>
        </xdr:cNvPr>
        <xdr:cNvSpPr/>
      </xdr:nvSpPr>
      <xdr:spPr>
        <a:xfrm>
          <a:off x="4584700" y="131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16336</xdr:rowOff>
    </xdr:from>
    <xdr:ext cx="534377" cy="259045"/>
    <xdr:sp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04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18652</xdr:rowOff>
    </xdr:from>
    <xdr:to>
      <xdr:col>20</xdr:col>
      <xdr:colOff>38100</xdr:colOff>
      <xdr:row>77</xdr:row>
      <xdr:rowOff>120252</xdr:rowOff>
    </xdr:to>
    <xdr:sp textlink="">
      <xdr:nvSpPr>
        <xdr:cNvPr id="192" name="楕円 191">
          <a:extLst>
            <a:ext uri="{FF2B5EF4-FFF2-40B4-BE49-F238E27FC236}">
              <a16:creationId xmlns:a16="http://schemas.microsoft.com/office/drawing/2014/main" id="{00000000-0008-0000-0600-0000C0000000}"/>
            </a:ext>
          </a:extLst>
        </xdr:cNvPr>
        <xdr:cNvSpPr/>
      </xdr:nvSpPr>
      <xdr:spPr>
        <a:xfrm>
          <a:off x="3746500" y="132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136779</xdr:rowOff>
    </xdr:from>
    <xdr:ext cx="534377" cy="259045"/>
    <xdr:sp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9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60461</xdr:rowOff>
    </xdr:from>
    <xdr:to>
      <xdr:col>15</xdr:col>
      <xdr:colOff>101600</xdr:colOff>
      <xdr:row>77</xdr:row>
      <xdr:rowOff>162061</xdr:rowOff>
    </xdr:to>
    <xdr:sp textlink="">
      <xdr:nvSpPr>
        <xdr:cNvPr id="194" name="楕円 193">
          <a:extLst>
            <a:ext uri="{FF2B5EF4-FFF2-40B4-BE49-F238E27FC236}">
              <a16:creationId xmlns:a16="http://schemas.microsoft.com/office/drawing/2014/main" id="{00000000-0008-0000-0600-0000C2000000}"/>
            </a:ext>
          </a:extLst>
        </xdr:cNvPr>
        <xdr:cNvSpPr/>
      </xdr:nvSpPr>
      <xdr:spPr>
        <a:xfrm>
          <a:off x="2857500" y="132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7138</xdr:rowOff>
    </xdr:from>
    <xdr:ext cx="469744" cy="259045"/>
    <xdr:sp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03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27223</xdr:rowOff>
    </xdr:from>
    <xdr:to>
      <xdr:col>10</xdr:col>
      <xdr:colOff>165100</xdr:colOff>
      <xdr:row>77</xdr:row>
      <xdr:rowOff>128823</xdr:rowOff>
    </xdr:to>
    <xdr:sp textlink="">
      <xdr:nvSpPr>
        <xdr:cNvPr id="196" name="楕円 195">
          <a:extLst>
            <a:ext uri="{FF2B5EF4-FFF2-40B4-BE49-F238E27FC236}">
              <a16:creationId xmlns:a16="http://schemas.microsoft.com/office/drawing/2014/main" id="{00000000-0008-0000-0600-0000C4000000}"/>
            </a:ext>
          </a:extLst>
        </xdr:cNvPr>
        <xdr:cNvSpPr/>
      </xdr:nvSpPr>
      <xdr:spPr>
        <a:xfrm>
          <a:off x="1968500" y="132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145350</xdr:rowOff>
    </xdr:from>
    <xdr:ext cx="534377" cy="259045"/>
    <xdr:sp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300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96124</xdr:rowOff>
    </xdr:from>
    <xdr:to>
      <xdr:col>6</xdr:col>
      <xdr:colOff>38100</xdr:colOff>
      <xdr:row>78</xdr:row>
      <xdr:rowOff>26274</xdr:rowOff>
    </xdr:to>
    <xdr:sp textlink="">
      <xdr:nvSpPr>
        <xdr:cNvPr id="198" name="楕円 197">
          <a:extLst>
            <a:ext uri="{FF2B5EF4-FFF2-40B4-BE49-F238E27FC236}">
              <a16:creationId xmlns:a16="http://schemas.microsoft.com/office/drawing/2014/main" id="{00000000-0008-0000-0600-0000C6000000}"/>
            </a:ext>
          </a:extLst>
        </xdr:cNvPr>
        <xdr:cNvSpPr/>
      </xdr:nvSpPr>
      <xdr:spPr>
        <a:xfrm>
          <a:off x="1079500" y="1329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17401</xdr:rowOff>
    </xdr:from>
    <xdr:ext cx="469744" cy="259045"/>
    <xdr:sp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39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82181</xdr:rowOff>
    </xdr:from>
    <xdr:to>
      <xdr:col>24</xdr:col>
      <xdr:colOff>63500</xdr:colOff>
      <xdr:row>96</xdr:row>
      <xdr:rowOff>94704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198481"/>
          <a:ext cx="838200" cy="3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49364</xdr:rowOff>
    </xdr:from>
    <xdr:to>
      <xdr:col>19</xdr:col>
      <xdr:colOff>177800</xdr:colOff>
      <xdr:row>96</xdr:row>
      <xdr:rowOff>94704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508564"/>
          <a:ext cx="889000" cy="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157548</xdr:rowOff>
    </xdr:from>
    <xdr:ext cx="534377" cy="259045"/>
    <xdr:sp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49364</xdr:rowOff>
    </xdr:from>
    <xdr:to>
      <xdr:col>15</xdr:col>
      <xdr:colOff>50800</xdr:colOff>
      <xdr:row>96</xdr:row>
      <xdr:rowOff>118008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08564"/>
          <a:ext cx="889000" cy="6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18826</xdr:rowOff>
    </xdr:from>
    <xdr:ext cx="534377" cy="259045"/>
    <xdr:sp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98031</xdr:rowOff>
    </xdr:from>
    <xdr:to>
      <xdr:col>10</xdr:col>
      <xdr:colOff>114300</xdr:colOff>
      <xdr:row>96</xdr:row>
      <xdr:rowOff>118008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57231"/>
          <a:ext cx="8890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31766</xdr:rowOff>
    </xdr:from>
    <xdr:ext cx="534377" cy="259045"/>
    <xdr:sp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33011</xdr:rowOff>
    </xdr:from>
    <xdr:ext cx="534377" cy="259045"/>
    <xdr:sp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31381</xdr:rowOff>
    </xdr:from>
    <xdr:to>
      <xdr:col>24</xdr:col>
      <xdr:colOff>114300</xdr:colOff>
      <xdr:row>94</xdr:row>
      <xdr:rowOff>132981</xdr:rowOff>
    </xdr:to>
    <xdr:sp textlink="">
      <xdr:nvSpPr>
        <xdr:cNvPr id="248" name="楕円 247">
          <a:extLst>
            <a:ext uri="{FF2B5EF4-FFF2-40B4-BE49-F238E27FC236}">
              <a16:creationId xmlns:a16="http://schemas.microsoft.com/office/drawing/2014/main" id="{00000000-0008-0000-0600-0000F8000000}"/>
            </a:ext>
          </a:extLst>
        </xdr:cNvPr>
        <xdr:cNvSpPr/>
      </xdr:nvSpPr>
      <xdr:spPr>
        <a:xfrm>
          <a:off x="4584700" y="1614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54258</xdr:rowOff>
    </xdr:from>
    <xdr:ext cx="534377" cy="259045"/>
    <xdr:sp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9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43904</xdr:rowOff>
    </xdr:from>
    <xdr:to>
      <xdr:col>20</xdr:col>
      <xdr:colOff>38100</xdr:colOff>
      <xdr:row>96</xdr:row>
      <xdr:rowOff>145504</xdr:rowOff>
    </xdr:to>
    <xdr:sp textlink="">
      <xdr:nvSpPr>
        <xdr:cNvPr id="250" name="楕円 249">
          <a:extLst>
            <a:ext uri="{FF2B5EF4-FFF2-40B4-BE49-F238E27FC236}">
              <a16:creationId xmlns:a16="http://schemas.microsoft.com/office/drawing/2014/main" id="{00000000-0008-0000-0600-0000FA000000}"/>
            </a:ext>
          </a:extLst>
        </xdr:cNvPr>
        <xdr:cNvSpPr/>
      </xdr:nvSpPr>
      <xdr:spPr>
        <a:xfrm>
          <a:off x="3746500" y="165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162031</xdr:rowOff>
    </xdr:from>
    <xdr:ext cx="534377" cy="259045"/>
    <xdr:sp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170014</xdr:rowOff>
    </xdr:from>
    <xdr:to>
      <xdr:col>15</xdr:col>
      <xdr:colOff>101600</xdr:colOff>
      <xdr:row>96</xdr:row>
      <xdr:rowOff>100164</xdr:rowOff>
    </xdr:to>
    <xdr:sp textlink="">
      <xdr:nvSpPr>
        <xdr:cNvPr id="252" name="楕円 251">
          <a:extLst>
            <a:ext uri="{FF2B5EF4-FFF2-40B4-BE49-F238E27FC236}">
              <a16:creationId xmlns:a16="http://schemas.microsoft.com/office/drawing/2014/main" id="{00000000-0008-0000-0600-0000FC000000}"/>
            </a:ext>
          </a:extLst>
        </xdr:cNvPr>
        <xdr:cNvSpPr/>
      </xdr:nvSpPr>
      <xdr:spPr>
        <a:xfrm>
          <a:off x="2857500" y="164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116691</xdr:rowOff>
    </xdr:from>
    <xdr:ext cx="534377" cy="259045"/>
    <xdr:sp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23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67208</xdr:rowOff>
    </xdr:from>
    <xdr:to>
      <xdr:col>10</xdr:col>
      <xdr:colOff>165100</xdr:colOff>
      <xdr:row>96</xdr:row>
      <xdr:rowOff>168808</xdr:rowOff>
    </xdr:to>
    <xdr:sp textlink="">
      <xdr:nvSpPr>
        <xdr:cNvPr id="254" name="楕円 253">
          <a:extLst>
            <a:ext uri="{FF2B5EF4-FFF2-40B4-BE49-F238E27FC236}">
              <a16:creationId xmlns:a16="http://schemas.microsoft.com/office/drawing/2014/main" id="{00000000-0008-0000-0600-0000FE000000}"/>
            </a:ext>
          </a:extLst>
        </xdr:cNvPr>
        <xdr:cNvSpPr/>
      </xdr:nvSpPr>
      <xdr:spPr>
        <a:xfrm>
          <a:off x="1968500" y="165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13885</xdr:rowOff>
    </xdr:from>
    <xdr:ext cx="534377" cy="259045"/>
    <xdr:sp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30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47231</xdr:rowOff>
    </xdr:from>
    <xdr:to>
      <xdr:col>6</xdr:col>
      <xdr:colOff>38100</xdr:colOff>
      <xdr:row>96</xdr:row>
      <xdr:rowOff>148831</xdr:rowOff>
    </xdr:to>
    <xdr:sp textlink="">
      <xdr:nvSpPr>
        <xdr:cNvPr id="256" name="楕円 255">
          <a:extLst>
            <a:ext uri="{FF2B5EF4-FFF2-40B4-BE49-F238E27FC236}">
              <a16:creationId xmlns:a16="http://schemas.microsoft.com/office/drawing/2014/main" id="{00000000-0008-0000-0600-000000010000}"/>
            </a:ext>
          </a:extLst>
        </xdr:cNvPr>
        <xdr:cNvSpPr/>
      </xdr:nvSpPr>
      <xdr:spPr>
        <a:xfrm>
          <a:off x="1079500" y="1650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165358</xdr:rowOff>
    </xdr:from>
    <xdr:ext cx="534377" cy="259045"/>
    <xdr:sp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8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14518</xdr:rowOff>
    </xdr:from>
    <xdr:to>
      <xdr:col>55</xdr:col>
      <xdr:colOff>0</xdr:colOff>
      <xdr:row>34</xdr:row>
      <xdr:rowOff>120991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329468"/>
          <a:ext cx="838200" cy="62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81756</xdr:rowOff>
    </xdr:from>
    <xdr:ext cx="599010" cy="259045"/>
    <xdr:sp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14518</xdr:rowOff>
    </xdr:from>
    <xdr:to>
      <xdr:col>50</xdr:col>
      <xdr:colOff>114300</xdr:colOff>
      <xdr:row>36</xdr:row>
      <xdr:rowOff>105963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329468"/>
          <a:ext cx="889000" cy="94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45432</xdr:rowOff>
    </xdr:from>
    <xdr:ext cx="599010" cy="259045"/>
    <xdr:sp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131795</xdr:rowOff>
    </xdr:from>
    <xdr:to>
      <xdr:col>45</xdr:col>
      <xdr:colOff>177800</xdr:colOff>
      <xdr:row>36</xdr:row>
      <xdr:rowOff>105963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132545"/>
          <a:ext cx="889000" cy="14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131795</xdr:rowOff>
    </xdr:from>
    <xdr:to>
      <xdr:col>41</xdr:col>
      <xdr:colOff>50800</xdr:colOff>
      <xdr:row>36</xdr:row>
      <xdr:rowOff>27796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132545"/>
          <a:ext cx="889000" cy="6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117880</xdr:rowOff>
    </xdr:from>
    <xdr:ext cx="534377" cy="259045"/>
    <xdr:sp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166850</xdr:rowOff>
    </xdr:from>
    <xdr:ext cx="534377" cy="259045"/>
    <xdr:sp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3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70191</xdr:rowOff>
    </xdr:from>
    <xdr:to>
      <xdr:col>55</xdr:col>
      <xdr:colOff>50800</xdr:colOff>
      <xdr:row>35</xdr:row>
      <xdr:rowOff>341</xdr:rowOff>
    </xdr:to>
    <xdr:sp textlink="">
      <xdr:nvSpPr>
        <xdr:cNvPr id="303" name="楕円 302">
          <a:extLst>
            <a:ext uri="{FF2B5EF4-FFF2-40B4-BE49-F238E27FC236}">
              <a16:creationId xmlns:a16="http://schemas.microsoft.com/office/drawing/2014/main" id="{00000000-0008-0000-0600-00002F010000}"/>
            </a:ext>
          </a:extLst>
        </xdr:cNvPr>
        <xdr:cNvSpPr/>
      </xdr:nvSpPr>
      <xdr:spPr>
        <a:xfrm>
          <a:off x="10426700" y="589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93068</xdr:rowOff>
    </xdr:from>
    <xdr:ext cx="599010" cy="259045"/>
    <xdr:sp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75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135168</xdr:rowOff>
    </xdr:from>
    <xdr:to>
      <xdr:col>50</xdr:col>
      <xdr:colOff>165100</xdr:colOff>
      <xdr:row>31</xdr:row>
      <xdr:rowOff>65318</xdr:rowOff>
    </xdr:to>
    <xdr:sp textlink="">
      <xdr:nvSpPr>
        <xdr:cNvPr id="305" name="楕円 304">
          <a:extLst>
            <a:ext uri="{FF2B5EF4-FFF2-40B4-BE49-F238E27FC236}">
              <a16:creationId xmlns:a16="http://schemas.microsoft.com/office/drawing/2014/main" id="{00000000-0008-0000-0600-000031010000}"/>
            </a:ext>
          </a:extLst>
        </xdr:cNvPr>
        <xdr:cNvSpPr/>
      </xdr:nvSpPr>
      <xdr:spPr>
        <a:xfrm>
          <a:off x="9588500" y="5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81845</xdr:rowOff>
    </xdr:from>
    <xdr:ext cx="599010" cy="259045"/>
    <xdr:sp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05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55163</xdr:rowOff>
    </xdr:from>
    <xdr:to>
      <xdr:col>46</xdr:col>
      <xdr:colOff>38100</xdr:colOff>
      <xdr:row>36</xdr:row>
      <xdr:rowOff>156763</xdr:rowOff>
    </xdr:to>
    <xdr:sp textlink="">
      <xdr:nvSpPr>
        <xdr:cNvPr id="307" name="楕円 306">
          <a:extLst>
            <a:ext uri="{FF2B5EF4-FFF2-40B4-BE49-F238E27FC236}">
              <a16:creationId xmlns:a16="http://schemas.microsoft.com/office/drawing/2014/main" id="{00000000-0008-0000-0600-000033010000}"/>
            </a:ext>
          </a:extLst>
        </xdr:cNvPr>
        <xdr:cNvSpPr/>
      </xdr:nvSpPr>
      <xdr:spPr>
        <a:xfrm>
          <a:off x="8699500" y="622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147890</xdr:rowOff>
    </xdr:from>
    <xdr:ext cx="534377" cy="259045"/>
    <xdr:sp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2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80995</xdr:rowOff>
    </xdr:from>
    <xdr:to>
      <xdr:col>41</xdr:col>
      <xdr:colOff>101600</xdr:colOff>
      <xdr:row>36</xdr:row>
      <xdr:rowOff>11145</xdr:rowOff>
    </xdr:to>
    <xdr:sp textlink="">
      <xdr:nvSpPr>
        <xdr:cNvPr id="309" name="楕円 308">
          <a:extLst>
            <a:ext uri="{FF2B5EF4-FFF2-40B4-BE49-F238E27FC236}">
              <a16:creationId xmlns:a16="http://schemas.microsoft.com/office/drawing/2014/main" id="{00000000-0008-0000-0600-000035010000}"/>
            </a:ext>
          </a:extLst>
        </xdr:cNvPr>
        <xdr:cNvSpPr/>
      </xdr:nvSpPr>
      <xdr:spPr>
        <a:xfrm>
          <a:off x="7810500" y="608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27672</xdr:rowOff>
    </xdr:from>
    <xdr:ext cx="599010" cy="259045"/>
    <xdr:sp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585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148446</xdr:rowOff>
    </xdr:from>
    <xdr:to>
      <xdr:col>36</xdr:col>
      <xdr:colOff>165100</xdr:colOff>
      <xdr:row>36</xdr:row>
      <xdr:rowOff>78596</xdr:rowOff>
    </xdr:to>
    <xdr:sp textlink="">
      <xdr:nvSpPr>
        <xdr:cNvPr id="311" name="楕円 310">
          <a:extLst>
            <a:ext uri="{FF2B5EF4-FFF2-40B4-BE49-F238E27FC236}">
              <a16:creationId xmlns:a16="http://schemas.microsoft.com/office/drawing/2014/main" id="{00000000-0008-0000-0600-000037010000}"/>
            </a:ext>
          </a:extLst>
        </xdr:cNvPr>
        <xdr:cNvSpPr/>
      </xdr:nvSpPr>
      <xdr:spPr>
        <a:xfrm>
          <a:off x="6921500" y="614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95123</xdr:rowOff>
    </xdr:from>
    <xdr:ext cx="534377" cy="259045"/>
    <xdr:sp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92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116967</xdr:rowOff>
    </xdr:from>
    <xdr:to>
      <xdr:col>55</xdr:col>
      <xdr:colOff>0</xdr:colOff>
      <xdr:row>58</xdr:row>
      <xdr:rowOff>131454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61067"/>
          <a:ext cx="838200" cy="1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131454</xdr:rowOff>
    </xdr:from>
    <xdr:to>
      <xdr:col>50</xdr:col>
      <xdr:colOff>114300</xdr:colOff>
      <xdr:row>59</xdr:row>
      <xdr:rowOff>28835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75554"/>
          <a:ext cx="889000" cy="6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26938</xdr:rowOff>
    </xdr:from>
    <xdr:to>
      <xdr:col>45</xdr:col>
      <xdr:colOff>177800</xdr:colOff>
      <xdr:row>59</xdr:row>
      <xdr:rowOff>28835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142488"/>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25233</xdr:rowOff>
    </xdr:from>
    <xdr:to>
      <xdr:col>41</xdr:col>
      <xdr:colOff>50800</xdr:colOff>
      <xdr:row>59</xdr:row>
      <xdr:rowOff>26938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140783"/>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66167</xdr:rowOff>
    </xdr:from>
    <xdr:to>
      <xdr:col>55</xdr:col>
      <xdr:colOff>50800</xdr:colOff>
      <xdr:row>58</xdr:row>
      <xdr:rowOff>167767</xdr:rowOff>
    </xdr:to>
    <xdr:sp textlink="">
      <xdr:nvSpPr>
        <xdr:cNvPr id="362" name="楕円 361">
          <a:extLst>
            <a:ext uri="{FF2B5EF4-FFF2-40B4-BE49-F238E27FC236}">
              <a16:creationId xmlns:a16="http://schemas.microsoft.com/office/drawing/2014/main" id="{00000000-0008-0000-0600-00006A010000}"/>
            </a:ext>
          </a:extLst>
        </xdr:cNvPr>
        <xdr:cNvSpPr/>
      </xdr:nvSpPr>
      <xdr:spPr>
        <a:xfrm>
          <a:off x="10426700" y="100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152544</xdr:rowOff>
    </xdr:from>
    <xdr:ext cx="534377" cy="259045"/>
    <xdr:sp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80654</xdr:rowOff>
    </xdr:from>
    <xdr:to>
      <xdr:col>50</xdr:col>
      <xdr:colOff>165100</xdr:colOff>
      <xdr:row>59</xdr:row>
      <xdr:rowOff>10804</xdr:rowOff>
    </xdr:to>
    <xdr:sp textlink="">
      <xdr:nvSpPr>
        <xdr:cNvPr id="364" name="楕円 363">
          <a:extLst>
            <a:ext uri="{FF2B5EF4-FFF2-40B4-BE49-F238E27FC236}">
              <a16:creationId xmlns:a16="http://schemas.microsoft.com/office/drawing/2014/main" id="{00000000-0008-0000-0600-00006C010000}"/>
            </a:ext>
          </a:extLst>
        </xdr:cNvPr>
        <xdr:cNvSpPr/>
      </xdr:nvSpPr>
      <xdr:spPr>
        <a:xfrm>
          <a:off x="9588500" y="1002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1931</xdr:rowOff>
    </xdr:from>
    <xdr:ext cx="534377" cy="259045"/>
    <xdr:sp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1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149485</xdr:rowOff>
    </xdr:from>
    <xdr:to>
      <xdr:col>46</xdr:col>
      <xdr:colOff>38100</xdr:colOff>
      <xdr:row>59</xdr:row>
      <xdr:rowOff>79635</xdr:rowOff>
    </xdr:to>
    <xdr:sp textlink="">
      <xdr:nvSpPr>
        <xdr:cNvPr id="366" name="楕円 365">
          <a:extLst>
            <a:ext uri="{FF2B5EF4-FFF2-40B4-BE49-F238E27FC236}">
              <a16:creationId xmlns:a16="http://schemas.microsoft.com/office/drawing/2014/main" id="{00000000-0008-0000-0600-00006E010000}"/>
            </a:ext>
          </a:extLst>
        </xdr:cNvPr>
        <xdr:cNvSpPr/>
      </xdr:nvSpPr>
      <xdr:spPr>
        <a:xfrm>
          <a:off x="8699500" y="1009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70762</xdr:rowOff>
    </xdr:from>
    <xdr:ext cx="534377" cy="259045"/>
    <xdr:sp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8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147588</xdr:rowOff>
    </xdr:from>
    <xdr:to>
      <xdr:col>41</xdr:col>
      <xdr:colOff>101600</xdr:colOff>
      <xdr:row>59</xdr:row>
      <xdr:rowOff>77738</xdr:rowOff>
    </xdr:to>
    <xdr:sp textlink="">
      <xdr:nvSpPr>
        <xdr:cNvPr id="368" name="楕円 367">
          <a:extLst>
            <a:ext uri="{FF2B5EF4-FFF2-40B4-BE49-F238E27FC236}">
              <a16:creationId xmlns:a16="http://schemas.microsoft.com/office/drawing/2014/main" id="{00000000-0008-0000-0600-000070010000}"/>
            </a:ext>
          </a:extLst>
        </xdr:cNvPr>
        <xdr:cNvSpPr/>
      </xdr:nvSpPr>
      <xdr:spPr>
        <a:xfrm>
          <a:off x="7810500" y="100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68865</xdr:rowOff>
    </xdr:from>
    <xdr:ext cx="534377" cy="259045"/>
    <xdr:sp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145883</xdr:rowOff>
    </xdr:from>
    <xdr:to>
      <xdr:col>36</xdr:col>
      <xdr:colOff>165100</xdr:colOff>
      <xdr:row>59</xdr:row>
      <xdr:rowOff>76033</xdr:rowOff>
    </xdr:to>
    <xdr:sp textlink="">
      <xdr:nvSpPr>
        <xdr:cNvPr id="370" name="楕円 369">
          <a:extLst>
            <a:ext uri="{FF2B5EF4-FFF2-40B4-BE49-F238E27FC236}">
              <a16:creationId xmlns:a16="http://schemas.microsoft.com/office/drawing/2014/main" id="{00000000-0008-0000-0600-000072010000}"/>
            </a:ext>
          </a:extLst>
        </xdr:cNvPr>
        <xdr:cNvSpPr/>
      </xdr:nvSpPr>
      <xdr:spPr>
        <a:xfrm>
          <a:off x="6921500" y="100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67160</xdr:rowOff>
    </xdr:from>
    <xdr:ext cx="534377" cy="259045"/>
    <xdr:sp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8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21484</xdr:rowOff>
    </xdr:from>
    <xdr:to>
      <xdr:col>55</xdr:col>
      <xdr:colOff>0</xdr:colOff>
      <xdr:row>79</xdr:row>
      <xdr:rowOff>42842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66034"/>
          <a:ext cx="8382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17650</xdr:rowOff>
    </xdr:from>
    <xdr:to>
      <xdr:col>50</xdr:col>
      <xdr:colOff>114300</xdr:colOff>
      <xdr:row>79</xdr:row>
      <xdr:rowOff>21484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62200"/>
          <a:ext cx="8890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17650</xdr:rowOff>
    </xdr:from>
    <xdr:to>
      <xdr:col>45</xdr:col>
      <xdr:colOff>177800</xdr:colOff>
      <xdr:row>79</xdr:row>
      <xdr:rowOff>21560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62200"/>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21560</xdr:rowOff>
    </xdr:from>
    <xdr:to>
      <xdr:col>41</xdr:col>
      <xdr:colOff>50800</xdr:colOff>
      <xdr:row>79</xdr:row>
      <xdr:rowOff>43551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66110"/>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163492</xdr:rowOff>
    </xdr:from>
    <xdr:to>
      <xdr:col>55</xdr:col>
      <xdr:colOff>50800</xdr:colOff>
      <xdr:row>79</xdr:row>
      <xdr:rowOff>93642</xdr:rowOff>
    </xdr:to>
    <xdr:sp textlink="">
      <xdr:nvSpPr>
        <xdr:cNvPr id="419" name="楕円 418">
          <a:extLst>
            <a:ext uri="{FF2B5EF4-FFF2-40B4-BE49-F238E27FC236}">
              <a16:creationId xmlns:a16="http://schemas.microsoft.com/office/drawing/2014/main" id="{00000000-0008-0000-0600-0000A3010000}"/>
            </a:ext>
          </a:extLst>
        </xdr:cNvPr>
        <xdr:cNvSpPr/>
      </xdr:nvSpPr>
      <xdr:spPr>
        <a:xfrm>
          <a:off x="10426700" y="1353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78419</xdr:rowOff>
    </xdr:from>
    <xdr:ext cx="378565" cy="259045"/>
    <xdr:sp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51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142134</xdr:rowOff>
    </xdr:from>
    <xdr:to>
      <xdr:col>50</xdr:col>
      <xdr:colOff>165100</xdr:colOff>
      <xdr:row>79</xdr:row>
      <xdr:rowOff>72284</xdr:rowOff>
    </xdr:to>
    <xdr:sp textlink="">
      <xdr:nvSpPr>
        <xdr:cNvPr id="421" name="楕円 420">
          <a:extLst>
            <a:ext uri="{FF2B5EF4-FFF2-40B4-BE49-F238E27FC236}">
              <a16:creationId xmlns:a16="http://schemas.microsoft.com/office/drawing/2014/main" id="{00000000-0008-0000-0600-0000A5010000}"/>
            </a:ext>
          </a:extLst>
        </xdr:cNvPr>
        <xdr:cNvSpPr/>
      </xdr:nvSpPr>
      <xdr:spPr>
        <a:xfrm>
          <a:off x="9588500" y="1351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63411</xdr:rowOff>
    </xdr:from>
    <xdr:ext cx="469744" cy="259045"/>
    <xdr:sp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60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138300</xdr:rowOff>
    </xdr:from>
    <xdr:to>
      <xdr:col>46</xdr:col>
      <xdr:colOff>38100</xdr:colOff>
      <xdr:row>79</xdr:row>
      <xdr:rowOff>68450</xdr:rowOff>
    </xdr:to>
    <xdr:sp textlink="">
      <xdr:nvSpPr>
        <xdr:cNvPr id="423" name="楕円 422">
          <a:extLst>
            <a:ext uri="{FF2B5EF4-FFF2-40B4-BE49-F238E27FC236}">
              <a16:creationId xmlns:a16="http://schemas.microsoft.com/office/drawing/2014/main" id="{00000000-0008-0000-0600-0000A7010000}"/>
            </a:ext>
          </a:extLst>
        </xdr:cNvPr>
        <xdr:cNvSpPr/>
      </xdr:nvSpPr>
      <xdr:spPr>
        <a:xfrm>
          <a:off x="8699500" y="135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59577</xdr:rowOff>
    </xdr:from>
    <xdr:ext cx="469744" cy="259045"/>
    <xdr:sp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60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142210</xdr:rowOff>
    </xdr:from>
    <xdr:to>
      <xdr:col>41</xdr:col>
      <xdr:colOff>101600</xdr:colOff>
      <xdr:row>79</xdr:row>
      <xdr:rowOff>72360</xdr:rowOff>
    </xdr:to>
    <xdr:sp textlink="">
      <xdr:nvSpPr>
        <xdr:cNvPr id="425" name="楕円 424">
          <a:extLst>
            <a:ext uri="{FF2B5EF4-FFF2-40B4-BE49-F238E27FC236}">
              <a16:creationId xmlns:a16="http://schemas.microsoft.com/office/drawing/2014/main" id="{00000000-0008-0000-0600-0000A9010000}"/>
            </a:ext>
          </a:extLst>
        </xdr:cNvPr>
        <xdr:cNvSpPr/>
      </xdr:nvSpPr>
      <xdr:spPr>
        <a:xfrm>
          <a:off x="7810500" y="135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63487</xdr:rowOff>
    </xdr:from>
    <xdr:ext cx="469744" cy="259045"/>
    <xdr:sp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60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164201</xdr:rowOff>
    </xdr:from>
    <xdr:to>
      <xdr:col>36</xdr:col>
      <xdr:colOff>165100</xdr:colOff>
      <xdr:row>79</xdr:row>
      <xdr:rowOff>94351</xdr:rowOff>
    </xdr:to>
    <xdr:sp textlink="">
      <xdr:nvSpPr>
        <xdr:cNvPr id="427" name="楕円 426">
          <a:extLst>
            <a:ext uri="{FF2B5EF4-FFF2-40B4-BE49-F238E27FC236}">
              <a16:creationId xmlns:a16="http://schemas.microsoft.com/office/drawing/2014/main" id="{00000000-0008-0000-0600-0000AB010000}"/>
            </a:ext>
          </a:extLst>
        </xdr:cNvPr>
        <xdr:cNvSpPr/>
      </xdr:nvSpPr>
      <xdr:spPr>
        <a:xfrm>
          <a:off x="6921500" y="135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85478</xdr:rowOff>
    </xdr:from>
    <xdr:ext cx="378565" cy="259045"/>
    <xdr:sp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3017" y="13630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95889</xdr:rowOff>
    </xdr:from>
    <xdr:to>
      <xdr:col>55</xdr:col>
      <xdr:colOff>0</xdr:colOff>
      <xdr:row>98</xdr:row>
      <xdr:rowOff>132259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97989"/>
          <a:ext cx="838200" cy="3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95889</xdr:rowOff>
    </xdr:from>
    <xdr:to>
      <xdr:col>50</xdr:col>
      <xdr:colOff>114300</xdr:colOff>
      <xdr:row>99</xdr:row>
      <xdr:rowOff>12419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97989"/>
          <a:ext cx="889000" cy="8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171365</xdr:rowOff>
    </xdr:from>
    <xdr:to>
      <xdr:col>45</xdr:col>
      <xdr:colOff>177800</xdr:colOff>
      <xdr:row>99</xdr:row>
      <xdr:rowOff>12419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973465"/>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162561</xdr:rowOff>
    </xdr:from>
    <xdr:to>
      <xdr:col>41</xdr:col>
      <xdr:colOff>50800</xdr:colOff>
      <xdr:row>98</xdr:row>
      <xdr:rowOff>171365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64661"/>
          <a:ext cx="889000" cy="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81459</xdr:rowOff>
    </xdr:from>
    <xdr:to>
      <xdr:col>55</xdr:col>
      <xdr:colOff>50800</xdr:colOff>
      <xdr:row>99</xdr:row>
      <xdr:rowOff>11609</xdr:rowOff>
    </xdr:to>
    <xdr:sp textlink="">
      <xdr:nvSpPr>
        <xdr:cNvPr id="476" name="楕円 475">
          <a:extLst>
            <a:ext uri="{FF2B5EF4-FFF2-40B4-BE49-F238E27FC236}">
              <a16:creationId xmlns:a16="http://schemas.microsoft.com/office/drawing/2014/main" id="{00000000-0008-0000-0600-0000DC010000}"/>
            </a:ext>
          </a:extLst>
        </xdr:cNvPr>
        <xdr:cNvSpPr/>
      </xdr:nvSpPr>
      <xdr:spPr>
        <a:xfrm>
          <a:off x="10426700" y="168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167836</xdr:rowOff>
    </xdr:from>
    <xdr:ext cx="534377" cy="259045"/>
    <xdr:sp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45089</xdr:rowOff>
    </xdr:from>
    <xdr:to>
      <xdr:col>50</xdr:col>
      <xdr:colOff>165100</xdr:colOff>
      <xdr:row>98</xdr:row>
      <xdr:rowOff>146689</xdr:rowOff>
    </xdr:to>
    <xdr:sp textlink="">
      <xdr:nvSpPr>
        <xdr:cNvPr id="478" name="楕円 477">
          <a:extLst>
            <a:ext uri="{FF2B5EF4-FFF2-40B4-BE49-F238E27FC236}">
              <a16:creationId xmlns:a16="http://schemas.microsoft.com/office/drawing/2014/main" id="{00000000-0008-0000-0600-0000DE010000}"/>
            </a:ext>
          </a:extLst>
        </xdr:cNvPr>
        <xdr:cNvSpPr/>
      </xdr:nvSpPr>
      <xdr:spPr>
        <a:xfrm>
          <a:off x="9588500" y="168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137816</xdr:rowOff>
    </xdr:from>
    <xdr:ext cx="534377" cy="259045"/>
    <xdr:sp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3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133069</xdr:rowOff>
    </xdr:from>
    <xdr:to>
      <xdr:col>46</xdr:col>
      <xdr:colOff>38100</xdr:colOff>
      <xdr:row>99</xdr:row>
      <xdr:rowOff>63219</xdr:rowOff>
    </xdr:to>
    <xdr:sp textlink="">
      <xdr:nvSpPr>
        <xdr:cNvPr id="480" name="楕円 479">
          <a:extLst>
            <a:ext uri="{FF2B5EF4-FFF2-40B4-BE49-F238E27FC236}">
              <a16:creationId xmlns:a16="http://schemas.microsoft.com/office/drawing/2014/main" id="{00000000-0008-0000-0600-0000E0010000}"/>
            </a:ext>
          </a:extLst>
        </xdr:cNvPr>
        <xdr:cNvSpPr/>
      </xdr:nvSpPr>
      <xdr:spPr>
        <a:xfrm>
          <a:off x="8699500" y="1693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54346</xdr:rowOff>
    </xdr:from>
    <xdr:ext cx="469744" cy="259045"/>
    <xdr:sp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15428" y="1702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120565</xdr:rowOff>
    </xdr:from>
    <xdr:to>
      <xdr:col>41</xdr:col>
      <xdr:colOff>101600</xdr:colOff>
      <xdr:row>99</xdr:row>
      <xdr:rowOff>50715</xdr:rowOff>
    </xdr:to>
    <xdr:sp textlink="">
      <xdr:nvSpPr>
        <xdr:cNvPr id="482" name="楕円 481">
          <a:extLst>
            <a:ext uri="{FF2B5EF4-FFF2-40B4-BE49-F238E27FC236}">
              <a16:creationId xmlns:a16="http://schemas.microsoft.com/office/drawing/2014/main" id="{00000000-0008-0000-0600-0000E2010000}"/>
            </a:ext>
          </a:extLst>
        </xdr:cNvPr>
        <xdr:cNvSpPr/>
      </xdr:nvSpPr>
      <xdr:spPr>
        <a:xfrm>
          <a:off x="7810500" y="1692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41842</xdr:rowOff>
    </xdr:from>
    <xdr:ext cx="534377" cy="259045"/>
    <xdr:sp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701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111761</xdr:rowOff>
    </xdr:from>
    <xdr:to>
      <xdr:col>36</xdr:col>
      <xdr:colOff>165100</xdr:colOff>
      <xdr:row>99</xdr:row>
      <xdr:rowOff>41911</xdr:rowOff>
    </xdr:to>
    <xdr:sp textlink="">
      <xdr:nvSpPr>
        <xdr:cNvPr id="484" name="楕円 483">
          <a:extLst>
            <a:ext uri="{FF2B5EF4-FFF2-40B4-BE49-F238E27FC236}">
              <a16:creationId xmlns:a16="http://schemas.microsoft.com/office/drawing/2014/main" id="{00000000-0008-0000-0600-0000E4010000}"/>
            </a:ext>
          </a:extLst>
        </xdr:cNvPr>
        <xdr:cNvSpPr/>
      </xdr:nvSpPr>
      <xdr:spPr>
        <a:xfrm>
          <a:off x="6921500" y="1691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33038</xdr:rowOff>
    </xdr:from>
    <xdr:ext cx="534377" cy="259045"/>
    <xdr:sp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700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93497</xdr:rowOff>
    </xdr:from>
    <xdr:to>
      <xdr:col>85</xdr:col>
      <xdr:colOff>127000</xdr:colOff>
      <xdr:row>39</xdr:row>
      <xdr:rowOff>98144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0047"/>
          <a:ext cx="8382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93497</xdr:rowOff>
    </xdr:from>
    <xdr:to>
      <xdr:col>81</xdr:col>
      <xdr:colOff>50800</xdr:colOff>
      <xdr:row>39</xdr:row>
      <xdr:rowOff>95495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80047"/>
          <a:ext cx="8890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66430</xdr:rowOff>
    </xdr:from>
    <xdr:to>
      <xdr:col>76</xdr:col>
      <xdr:colOff>114300</xdr:colOff>
      <xdr:row>39</xdr:row>
      <xdr:rowOff>95495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52980"/>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66430</xdr:rowOff>
    </xdr:from>
    <xdr:to>
      <xdr:col>71</xdr:col>
      <xdr:colOff>177800</xdr:colOff>
      <xdr:row>39</xdr:row>
      <xdr:rowOff>80793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52980"/>
          <a:ext cx="8890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110591</xdr:rowOff>
    </xdr:from>
    <xdr:ext cx="469744" cy="259045"/>
    <xdr:sp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125078</xdr:rowOff>
    </xdr:from>
    <xdr:ext cx="469744" cy="259045"/>
    <xdr:sp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81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47344</xdr:rowOff>
    </xdr:from>
    <xdr:to>
      <xdr:col>85</xdr:col>
      <xdr:colOff>177800</xdr:colOff>
      <xdr:row>39</xdr:row>
      <xdr:rowOff>148944</xdr:rowOff>
    </xdr:to>
    <xdr:sp textlink="">
      <xdr:nvSpPr>
        <xdr:cNvPr id="535" name="楕円 534">
          <a:extLst>
            <a:ext uri="{FF2B5EF4-FFF2-40B4-BE49-F238E27FC236}">
              <a16:creationId xmlns:a16="http://schemas.microsoft.com/office/drawing/2014/main" id="{00000000-0008-0000-0600-000017020000}"/>
            </a:ext>
          </a:extLst>
        </xdr:cNvPr>
        <xdr:cNvSpPr/>
      </xdr:nvSpPr>
      <xdr:spPr>
        <a:xfrm>
          <a:off x="16268700" y="673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167301</xdr:rowOff>
    </xdr:from>
    <xdr:ext cx="378565" cy="259045"/>
    <xdr:sp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42697</xdr:rowOff>
    </xdr:from>
    <xdr:to>
      <xdr:col>81</xdr:col>
      <xdr:colOff>101600</xdr:colOff>
      <xdr:row>39</xdr:row>
      <xdr:rowOff>144297</xdr:rowOff>
    </xdr:to>
    <xdr:sp textlink="">
      <xdr:nvSpPr>
        <xdr:cNvPr id="537" name="楕円 536">
          <a:extLst>
            <a:ext uri="{FF2B5EF4-FFF2-40B4-BE49-F238E27FC236}">
              <a16:creationId xmlns:a16="http://schemas.microsoft.com/office/drawing/2014/main" id="{00000000-0008-0000-0600-000019020000}"/>
            </a:ext>
          </a:extLst>
        </xdr:cNvPr>
        <xdr:cNvSpPr/>
      </xdr:nvSpPr>
      <xdr:spPr>
        <a:xfrm>
          <a:off x="15430500" y="67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135424</xdr:rowOff>
    </xdr:from>
    <xdr:ext cx="469744" cy="259045"/>
    <xdr:sp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2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44695</xdr:rowOff>
    </xdr:from>
    <xdr:to>
      <xdr:col>76</xdr:col>
      <xdr:colOff>165100</xdr:colOff>
      <xdr:row>39</xdr:row>
      <xdr:rowOff>146295</xdr:rowOff>
    </xdr:to>
    <xdr:sp textlink="">
      <xdr:nvSpPr>
        <xdr:cNvPr id="539" name="楕円 538">
          <a:extLst>
            <a:ext uri="{FF2B5EF4-FFF2-40B4-BE49-F238E27FC236}">
              <a16:creationId xmlns:a16="http://schemas.microsoft.com/office/drawing/2014/main" id="{00000000-0008-0000-0600-00001B020000}"/>
            </a:ext>
          </a:extLst>
        </xdr:cNvPr>
        <xdr:cNvSpPr/>
      </xdr:nvSpPr>
      <xdr:spPr>
        <a:xfrm>
          <a:off x="14541500" y="673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137422</xdr:rowOff>
    </xdr:from>
    <xdr:ext cx="469744" cy="259045"/>
    <xdr:sp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2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15630</xdr:rowOff>
    </xdr:from>
    <xdr:to>
      <xdr:col>72</xdr:col>
      <xdr:colOff>38100</xdr:colOff>
      <xdr:row>39</xdr:row>
      <xdr:rowOff>117230</xdr:rowOff>
    </xdr:to>
    <xdr:sp textlink="">
      <xdr:nvSpPr>
        <xdr:cNvPr id="541" name="楕円 540">
          <a:extLst>
            <a:ext uri="{FF2B5EF4-FFF2-40B4-BE49-F238E27FC236}">
              <a16:creationId xmlns:a16="http://schemas.microsoft.com/office/drawing/2014/main" id="{00000000-0008-0000-0600-00001D020000}"/>
            </a:ext>
          </a:extLst>
        </xdr:cNvPr>
        <xdr:cNvSpPr/>
      </xdr:nvSpPr>
      <xdr:spPr>
        <a:xfrm>
          <a:off x="13652500" y="67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133757</xdr:rowOff>
    </xdr:from>
    <xdr:ext cx="469744" cy="259045"/>
    <xdr:sp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4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29993</xdr:rowOff>
    </xdr:from>
    <xdr:to>
      <xdr:col>67</xdr:col>
      <xdr:colOff>101600</xdr:colOff>
      <xdr:row>39</xdr:row>
      <xdr:rowOff>131593</xdr:rowOff>
    </xdr:to>
    <xdr:sp textlink="">
      <xdr:nvSpPr>
        <xdr:cNvPr id="543" name="楕円 542">
          <a:extLst>
            <a:ext uri="{FF2B5EF4-FFF2-40B4-BE49-F238E27FC236}">
              <a16:creationId xmlns:a16="http://schemas.microsoft.com/office/drawing/2014/main" id="{00000000-0008-0000-0600-00001F020000}"/>
            </a:ext>
          </a:extLst>
        </xdr:cNvPr>
        <xdr:cNvSpPr/>
      </xdr:nvSpPr>
      <xdr:spPr>
        <a:xfrm>
          <a:off x="12763500" y="67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148120</xdr:rowOff>
    </xdr:from>
    <xdr:ext cx="469744" cy="259045"/>
    <xdr:sp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49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147851</xdr:rowOff>
    </xdr:from>
    <xdr:to>
      <xdr:col>85</xdr:col>
      <xdr:colOff>127000</xdr:colOff>
      <xdr:row>78</xdr:row>
      <xdr:rowOff>6727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349501"/>
          <a:ext cx="8382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157446</xdr:rowOff>
    </xdr:from>
    <xdr:to>
      <xdr:col>81</xdr:col>
      <xdr:colOff>50800</xdr:colOff>
      <xdr:row>78</xdr:row>
      <xdr:rowOff>6727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359096"/>
          <a:ext cx="889000" cy="2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150954</xdr:rowOff>
    </xdr:from>
    <xdr:to>
      <xdr:col>76</xdr:col>
      <xdr:colOff>114300</xdr:colOff>
      <xdr:row>77</xdr:row>
      <xdr:rowOff>157446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352604"/>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123887</xdr:rowOff>
    </xdr:from>
    <xdr:to>
      <xdr:col>71</xdr:col>
      <xdr:colOff>177800</xdr:colOff>
      <xdr:row>77</xdr:row>
      <xdr:rowOff>150954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325537"/>
          <a:ext cx="889000" cy="2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97051</xdr:rowOff>
    </xdr:from>
    <xdr:to>
      <xdr:col>85</xdr:col>
      <xdr:colOff>177800</xdr:colOff>
      <xdr:row>78</xdr:row>
      <xdr:rowOff>27201</xdr:rowOff>
    </xdr:to>
    <xdr:sp textlink="">
      <xdr:nvSpPr>
        <xdr:cNvPr id="653" name="楕円 652">
          <a:extLst>
            <a:ext uri="{FF2B5EF4-FFF2-40B4-BE49-F238E27FC236}">
              <a16:creationId xmlns:a16="http://schemas.microsoft.com/office/drawing/2014/main" id="{00000000-0008-0000-0600-00008D020000}"/>
            </a:ext>
          </a:extLst>
        </xdr:cNvPr>
        <xdr:cNvSpPr/>
      </xdr:nvSpPr>
      <xdr:spPr>
        <a:xfrm>
          <a:off x="16268700" y="1329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75478</xdr:rowOff>
    </xdr:from>
    <xdr:ext cx="534377" cy="259045"/>
    <xdr:sp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27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127377</xdr:rowOff>
    </xdr:from>
    <xdr:to>
      <xdr:col>81</xdr:col>
      <xdr:colOff>101600</xdr:colOff>
      <xdr:row>78</xdr:row>
      <xdr:rowOff>57527</xdr:rowOff>
    </xdr:to>
    <xdr:sp textlink="">
      <xdr:nvSpPr>
        <xdr:cNvPr id="655" name="楕円 654">
          <a:extLst>
            <a:ext uri="{FF2B5EF4-FFF2-40B4-BE49-F238E27FC236}">
              <a16:creationId xmlns:a16="http://schemas.microsoft.com/office/drawing/2014/main" id="{00000000-0008-0000-0600-00008F020000}"/>
            </a:ext>
          </a:extLst>
        </xdr:cNvPr>
        <xdr:cNvSpPr/>
      </xdr:nvSpPr>
      <xdr:spPr>
        <a:xfrm>
          <a:off x="15430500" y="133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48654</xdr:rowOff>
    </xdr:from>
    <xdr:ext cx="534377" cy="259045"/>
    <xdr:sp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4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106646</xdr:rowOff>
    </xdr:from>
    <xdr:to>
      <xdr:col>76</xdr:col>
      <xdr:colOff>165100</xdr:colOff>
      <xdr:row>78</xdr:row>
      <xdr:rowOff>36796</xdr:rowOff>
    </xdr:to>
    <xdr:sp textlink="">
      <xdr:nvSpPr>
        <xdr:cNvPr id="657" name="楕円 656">
          <a:extLst>
            <a:ext uri="{FF2B5EF4-FFF2-40B4-BE49-F238E27FC236}">
              <a16:creationId xmlns:a16="http://schemas.microsoft.com/office/drawing/2014/main" id="{00000000-0008-0000-0600-000091020000}"/>
            </a:ext>
          </a:extLst>
        </xdr:cNvPr>
        <xdr:cNvSpPr/>
      </xdr:nvSpPr>
      <xdr:spPr>
        <a:xfrm>
          <a:off x="14541500" y="1330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27923</xdr:rowOff>
    </xdr:from>
    <xdr:ext cx="534377" cy="259045"/>
    <xdr:sp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40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100154</xdr:rowOff>
    </xdr:from>
    <xdr:to>
      <xdr:col>72</xdr:col>
      <xdr:colOff>38100</xdr:colOff>
      <xdr:row>78</xdr:row>
      <xdr:rowOff>30304</xdr:rowOff>
    </xdr:to>
    <xdr:sp textlink="">
      <xdr:nvSpPr>
        <xdr:cNvPr id="659" name="楕円 658">
          <a:extLst>
            <a:ext uri="{FF2B5EF4-FFF2-40B4-BE49-F238E27FC236}">
              <a16:creationId xmlns:a16="http://schemas.microsoft.com/office/drawing/2014/main" id="{00000000-0008-0000-0600-000093020000}"/>
            </a:ext>
          </a:extLst>
        </xdr:cNvPr>
        <xdr:cNvSpPr/>
      </xdr:nvSpPr>
      <xdr:spPr>
        <a:xfrm>
          <a:off x="13652500" y="1330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21431</xdr:rowOff>
    </xdr:from>
    <xdr:ext cx="534377" cy="259045"/>
    <xdr:sp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39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73087</xdr:rowOff>
    </xdr:from>
    <xdr:to>
      <xdr:col>67</xdr:col>
      <xdr:colOff>101600</xdr:colOff>
      <xdr:row>78</xdr:row>
      <xdr:rowOff>3237</xdr:rowOff>
    </xdr:to>
    <xdr:sp textlink="">
      <xdr:nvSpPr>
        <xdr:cNvPr id="661" name="楕円 660">
          <a:extLst>
            <a:ext uri="{FF2B5EF4-FFF2-40B4-BE49-F238E27FC236}">
              <a16:creationId xmlns:a16="http://schemas.microsoft.com/office/drawing/2014/main" id="{00000000-0008-0000-0600-000095020000}"/>
            </a:ext>
          </a:extLst>
        </xdr:cNvPr>
        <xdr:cNvSpPr/>
      </xdr:nvSpPr>
      <xdr:spPr>
        <a:xfrm>
          <a:off x="12763500" y="1327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165814</xdr:rowOff>
    </xdr:from>
    <xdr:ext cx="534377" cy="259045"/>
    <xdr:sp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6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167663</xdr:rowOff>
    </xdr:from>
    <xdr:to>
      <xdr:col>85</xdr:col>
      <xdr:colOff>127000</xdr:colOff>
      <xdr:row>95</xdr:row>
      <xdr:rowOff>61573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112513"/>
          <a:ext cx="838200" cy="23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121660</xdr:rowOff>
    </xdr:from>
    <xdr:ext cx="534377" cy="259045"/>
    <xdr:sp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0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61573</xdr:rowOff>
    </xdr:from>
    <xdr:to>
      <xdr:col>81</xdr:col>
      <xdr:colOff>50800</xdr:colOff>
      <xdr:row>96</xdr:row>
      <xdr:rowOff>127895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349323"/>
          <a:ext cx="889000" cy="23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60414</xdr:rowOff>
    </xdr:from>
    <xdr:ext cx="534377" cy="259045"/>
    <xdr:sp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6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127895</xdr:rowOff>
    </xdr:from>
    <xdr:to>
      <xdr:col>76</xdr:col>
      <xdr:colOff>114300</xdr:colOff>
      <xdr:row>97</xdr:row>
      <xdr:rowOff>9032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587095"/>
          <a:ext cx="889000" cy="5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102979</xdr:rowOff>
    </xdr:from>
    <xdr:ext cx="534377" cy="259045"/>
    <xdr:sp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9032</xdr:rowOff>
    </xdr:from>
    <xdr:to>
      <xdr:col>71</xdr:col>
      <xdr:colOff>177800</xdr:colOff>
      <xdr:row>98</xdr:row>
      <xdr:rowOff>18670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639682"/>
          <a:ext cx="889000" cy="18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121048</xdr:rowOff>
    </xdr:from>
    <xdr:ext cx="534377" cy="259045"/>
    <xdr:sp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116863</xdr:rowOff>
    </xdr:from>
    <xdr:to>
      <xdr:col>85</xdr:col>
      <xdr:colOff>177800</xdr:colOff>
      <xdr:row>94</xdr:row>
      <xdr:rowOff>47013</xdr:rowOff>
    </xdr:to>
    <xdr:sp textlink="">
      <xdr:nvSpPr>
        <xdr:cNvPr id="708" name="楕円 707">
          <a:extLst>
            <a:ext uri="{FF2B5EF4-FFF2-40B4-BE49-F238E27FC236}">
              <a16:creationId xmlns:a16="http://schemas.microsoft.com/office/drawing/2014/main" id="{00000000-0008-0000-0600-0000C4020000}"/>
            </a:ext>
          </a:extLst>
        </xdr:cNvPr>
        <xdr:cNvSpPr/>
      </xdr:nvSpPr>
      <xdr:spPr>
        <a:xfrm>
          <a:off x="16268700" y="160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139740</xdr:rowOff>
    </xdr:from>
    <xdr:ext cx="534377" cy="259045"/>
    <xdr:sp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59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10773</xdr:rowOff>
    </xdr:from>
    <xdr:to>
      <xdr:col>81</xdr:col>
      <xdr:colOff>101600</xdr:colOff>
      <xdr:row>95</xdr:row>
      <xdr:rowOff>112373</xdr:rowOff>
    </xdr:to>
    <xdr:sp textlink="">
      <xdr:nvSpPr>
        <xdr:cNvPr id="710" name="楕円 709">
          <a:extLst>
            <a:ext uri="{FF2B5EF4-FFF2-40B4-BE49-F238E27FC236}">
              <a16:creationId xmlns:a16="http://schemas.microsoft.com/office/drawing/2014/main" id="{00000000-0008-0000-0600-0000C6020000}"/>
            </a:ext>
          </a:extLst>
        </xdr:cNvPr>
        <xdr:cNvSpPr/>
      </xdr:nvSpPr>
      <xdr:spPr>
        <a:xfrm>
          <a:off x="15430500" y="1629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128900</xdr:rowOff>
    </xdr:from>
    <xdr:ext cx="534377" cy="259045"/>
    <xdr:sp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07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77095</xdr:rowOff>
    </xdr:from>
    <xdr:to>
      <xdr:col>76</xdr:col>
      <xdr:colOff>165100</xdr:colOff>
      <xdr:row>97</xdr:row>
      <xdr:rowOff>7245</xdr:rowOff>
    </xdr:to>
    <xdr:sp textlink="">
      <xdr:nvSpPr>
        <xdr:cNvPr id="712" name="楕円 711">
          <a:extLst>
            <a:ext uri="{FF2B5EF4-FFF2-40B4-BE49-F238E27FC236}">
              <a16:creationId xmlns:a16="http://schemas.microsoft.com/office/drawing/2014/main" id="{00000000-0008-0000-0600-0000C8020000}"/>
            </a:ext>
          </a:extLst>
        </xdr:cNvPr>
        <xdr:cNvSpPr/>
      </xdr:nvSpPr>
      <xdr:spPr>
        <a:xfrm>
          <a:off x="14541500" y="16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23772</xdr:rowOff>
    </xdr:from>
    <xdr:ext cx="534377" cy="259045"/>
    <xdr:sp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31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129682</xdr:rowOff>
    </xdr:from>
    <xdr:to>
      <xdr:col>72</xdr:col>
      <xdr:colOff>38100</xdr:colOff>
      <xdr:row>97</xdr:row>
      <xdr:rowOff>59832</xdr:rowOff>
    </xdr:to>
    <xdr:sp textlink="">
      <xdr:nvSpPr>
        <xdr:cNvPr id="714" name="楕円 713">
          <a:extLst>
            <a:ext uri="{FF2B5EF4-FFF2-40B4-BE49-F238E27FC236}">
              <a16:creationId xmlns:a16="http://schemas.microsoft.com/office/drawing/2014/main" id="{00000000-0008-0000-0600-0000CA020000}"/>
            </a:ext>
          </a:extLst>
        </xdr:cNvPr>
        <xdr:cNvSpPr/>
      </xdr:nvSpPr>
      <xdr:spPr>
        <a:xfrm>
          <a:off x="13652500" y="1658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76359</xdr:rowOff>
    </xdr:from>
    <xdr:ext cx="534377" cy="259045"/>
    <xdr:sp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36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139320</xdr:rowOff>
    </xdr:from>
    <xdr:to>
      <xdr:col>67</xdr:col>
      <xdr:colOff>101600</xdr:colOff>
      <xdr:row>98</xdr:row>
      <xdr:rowOff>69470</xdr:rowOff>
    </xdr:to>
    <xdr:sp textlink="">
      <xdr:nvSpPr>
        <xdr:cNvPr id="716" name="楕円 715">
          <a:extLst>
            <a:ext uri="{FF2B5EF4-FFF2-40B4-BE49-F238E27FC236}">
              <a16:creationId xmlns:a16="http://schemas.microsoft.com/office/drawing/2014/main" id="{00000000-0008-0000-0600-0000CC020000}"/>
            </a:ext>
          </a:extLst>
        </xdr:cNvPr>
        <xdr:cNvSpPr/>
      </xdr:nvSpPr>
      <xdr:spPr>
        <a:xfrm>
          <a:off x="12763500" y="167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60597</xdr:rowOff>
    </xdr:from>
    <xdr:ext cx="534377" cy="259045"/>
    <xdr:sp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86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89179</xdr:rowOff>
    </xdr:from>
    <xdr:to>
      <xdr:col>116</xdr:col>
      <xdr:colOff>63500</xdr:colOff>
      <xdr:row>38</xdr:row>
      <xdr:rowOff>128727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04279"/>
          <a:ext cx="8382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89179</xdr:rowOff>
    </xdr:from>
    <xdr:to>
      <xdr:col>111</xdr:col>
      <xdr:colOff>177800</xdr:colOff>
      <xdr:row>38</xdr:row>
      <xdr:rowOff>131996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04279"/>
          <a:ext cx="889000" cy="4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131996</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47096"/>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textlink="">
      <xdr:nvSpPr>
        <xdr:cNvPr id="763" name="楕円 762">
          <a:extLst>
            <a:ext uri="{FF2B5EF4-FFF2-40B4-BE49-F238E27FC236}">
              <a16:creationId xmlns:a16="http://schemas.microsoft.com/office/drawing/2014/main" id="{00000000-0008-0000-0600-0000FB020000}"/>
            </a:ext>
          </a:extLst>
        </xdr:cNvPr>
        <xdr:cNvSpPr/>
      </xdr:nvSpPr>
      <xdr:spPr>
        <a:xfrm>
          <a:off x="221107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164304</xdr:rowOff>
    </xdr:from>
    <xdr:ext cx="378565" cy="259045"/>
    <xdr:sp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38379</xdr:rowOff>
    </xdr:from>
    <xdr:to>
      <xdr:col>112</xdr:col>
      <xdr:colOff>38100</xdr:colOff>
      <xdr:row>38</xdr:row>
      <xdr:rowOff>139979</xdr:rowOff>
    </xdr:to>
    <xdr:sp textlink="">
      <xdr:nvSpPr>
        <xdr:cNvPr id="765" name="楕円 764">
          <a:extLst>
            <a:ext uri="{FF2B5EF4-FFF2-40B4-BE49-F238E27FC236}">
              <a16:creationId xmlns:a16="http://schemas.microsoft.com/office/drawing/2014/main" id="{00000000-0008-0000-0600-0000FD020000}"/>
            </a:ext>
          </a:extLst>
        </xdr:cNvPr>
        <xdr:cNvSpPr/>
      </xdr:nvSpPr>
      <xdr:spPr>
        <a:xfrm>
          <a:off x="21272500" y="6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131106</xdr:rowOff>
    </xdr:from>
    <xdr:ext cx="469744" cy="259045"/>
    <xdr:sp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64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81196</xdr:rowOff>
    </xdr:from>
    <xdr:to>
      <xdr:col>107</xdr:col>
      <xdr:colOff>101600</xdr:colOff>
      <xdr:row>39</xdr:row>
      <xdr:rowOff>11346</xdr:rowOff>
    </xdr:to>
    <xdr:sp textlink="">
      <xdr:nvSpPr>
        <xdr:cNvPr id="767" name="楕円 766">
          <a:extLst>
            <a:ext uri="{FF2B5EF4-FFF2-40B4-BE49-F238E27FC236}">
              <a16:creationId xmlns:a16="http://schemas.microsoft.com/office/drawing/2014/main" id="{00000000-0008-0000-0600-0000FF020000}"/>
            </a:ext>
          </a:extLst>
        </xdr:cNvPr>
        <xdr:cNvSpPr/>
      </xdr:nvSpPr>
      <xdr:spPr>
        <a:xfrm>
          <a:off x="20383500" y="659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2473</xdr:rowOff>
    </xdr:from>
    <xdr:ext cx="378565" cy="259045"/>
    <xdr:sp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68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36373</xdr:rowOff>
    </xdr:from>
    <xdr:to>
      <xdr:col>116</xdr:col>
      <xdr:colOff>63500</xdr:colOff>
      <xdr:row>59</xdr:row>
      <xdr:rowOff>36487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51923"/>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10351</xdr:rowOff>
    </xdr:from>
    <xdr:to>
      <xdr:col>111</xdr:col>
      <xdr:colOff>177800</xdr:colOff>
      <xdr:row>59</xdr:row>
      <xdr:rowOff>36487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25901"/>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10351</xdr:rowOff>
    </xdr:from>
    <xdr:to>
      <xdr:col>107</xdr:col>
      <xdr:colOff>50800</xdr:colOff>
      <xdr:row>59</xdr:row>
      <xdr:rowOff>36678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25901"/>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45898</xdr:rowOff>
    </xdr:from>
    <xdr:to>
      <xdr:col>102</xdr:col>
      <xdr:colOff>114300</xdr:colOff>
      <xdr:row>59</xdr:row>
      <xdr:rowOff>36678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8789848"/>
          <a:ext cx="889000" cy="136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50754</xdr:rowOff>
    </xdr:from>
    <xdr:ext cx="469744" cy="259045"/>
    <xdr:sp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99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157023</xdr:rowOff>
    </xdr:from>
    <xdr:to>
      <xdr:col>116</xdr:col>
      <xdr:colOff>114300</xdr:colOff>
      <xdr:row>59</xdr:row>
      <xdr:rowOff>87173</xdr:rowOff>
    </xdr:to>
    <xdr:sp textlink="">
      <xdr:nvSpPr>
        <xdr:cNvPr id="820" name="楕円 819">
          <a:extLst>
            <a:ext uri="{FF2B5EF4-FFF2-40B4-BE49-F238E27FC236}">
              <a16:creationId xmlns:a16="http://schemas.microsoft.com/office/drawing/2014/main" id="{00000000-0008-0000-0600-000034030000}"/>
            </a:ext>
          </a:extLst>
        </xdr:cNvPr>
        <xdr:cNvSpPr/>
      </xdr:nvSpPr>
      <xdr:spPr>
        <a:xfrm>
          <a:off x="22110700" y="101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71950</xdr:rowOff>
    </xdr:from>
    <xdr:ext cx="378565" cy="259045"/>
    <xdr:sp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1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157137</xdr:rowOff>
    </xdr:from>
    <xdr:to>
      <xdr:col>112</xdr:col>
      <xdr:colOff>38100</xdr:colOff>
      <xdr:row>59</xdr:row>
      <xdr:rowOff>87287</xdr:rowOff>
    </xdr:to>
    <xdr:sp textlink="">
      <xdr:nvSpPr>
        <xdr:cNvPr id="822" name="楕円 821">
          <a:extLst>
            <a:ext uri="{FF2B5EF4-FFF2-40B4-BE49-F238E27FC236}">
              <a16:creationId xmlns:a16="http://schemas.microsoft.com/office/drawing/2014/main" id="{00000000-0008-0000-0600-000036030000}"/>
            </a:ext>
          </a:extLst>
        </xdr:cNvPr>
        <xdr:cNvSpPr/>
      </xdr:nvSpPr>
      <xdr:spPr>
        <a:xfrm>
          <a:off x="21272500" y="1010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78414</xdr:rowOff>
    </xdr:from>
    <xdr:ext cx="378565" cy="259045"/>
    <xdr:sp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9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131001</xdr:rowOff>
    </xdr:from>
    <xdr:to>
      <xdr:col>107</xdr:col>
      <xdr:colOff>101600</xdr:colOff>
      <xdr:row>59</xdr:row>
      <xdr:rowOff>61151</xdr:rowOff>
    </xdr:to>
    <xdr:sp textlink="">
      <xdr:nvSpPr>
        <xdr:cNvPr id="824" name="楕円 823">
          <a:extLst>
            <a:ext uri="{FF2B5EF4-FFF2-40B4-BE49-F238E27FC236}">
              <a16:creationId xmlns:a16="http://schemas.microsoft.com/office/drawing/2014/main" id="{00000000-0008-0000-0600-000038030000}"/>
            </a:ext>
          </a:extLst>
        </xdr:cNvPr>
        <xdr:cNvSpPr/>
      </xdr:nvSpPr>
      <xdr:spPr>
        <a:xfrm>
          <a:off x="20383500" y="1007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52278</xdr:rowOff>
    </xdr:from>
    <xdr:ext cx="378565" cy="259045"/>
    <xdr:sp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67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157328</xdr:rowOff>
    </xdr:from>
    <xdr:to>
      <xdr:col>102</xdr:col>
      <xdr:colOff>165100</xdr:colOff>
      <xdr:row>59</xdr:row>
      <xdr:rowOff>87478</xdr:rowOff>
    </xdr:to>
    <xdr:sp textlink="">
      <xdr:nvSpPr>
        <xdr:cNvPr id="826" name="楕円 825">
          <a:extLst>
            <a:ext uri="{FF2B5EF4-FFF2-40B4-BE49-F238E27FC236}">
              <a16:creationId xmlns:a16="http://schemas.microsoft.com/office/drawing/2014/main" id="{00000000-0008-0000-0600-00003A030000}"/>
            </a:ext>
          </a:extLst>
        </xdr:cNvPr>
        <xdr:cNvSpPr/>
      </xdr:nvSpPr>
      <xdr:spPr>
        <a:xfrm>
          <a:off x="19494500" y="101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78605</xdr:rowOff>
    </xdr:from>
    <xdr:ext cx="378565" cy="259045"/>
    <xdr:sp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94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166548</xdr:rowOff>
    </xdr:from>
    <xdr:to>
      <xdr:col>98</xdr:col>
      <xdr:colOff>38100</xdr:colOff>
      <xdr:row>51</xdr:row>
      <xdr:rowOff>96698</xdr:rowOff>
    </xdr:to>
    <xdr:sp textlink="">
      <xdr:nvSpPr>
        <xdr:cNvPr id="828" name="楕円 827">
          <a:extLst>
            <a:ext uri="{FF2B5EF4-FFF2-40B4-BE49-F238E27FC236}">
              <a16:creationId xmlns:a16="http://schemas.microsoft.com/office/drawing/2014/main" id="{00000000-0008-0000-0600-00003C030000}"/>
            </a:ext>
          </a:extLst>
        </xdr:cNvPr>
        <xdr:cNvSpPr/>
      </xdr:nvSpPr>
      <xdr:spPr>
        <a:xfrm>
          <a:off x="18605500" y="873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113225</xdr:rowOff>
    </xdr:from>
    <xdr:ext cx="534377" cy="259045"/>
    <xdr:sp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851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118751</xdr:rowOff>
    </xdr:from>
    <xdr:to>
      <xdr:col>116</xdr:col>
      <xdr:colOff>63500</xdr:colOff>
      <xdr:row>76</xdr:row>
      <xdr:rowOff>157514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148951"/>
          <a:ext cx="838200" cy="3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159131</xdr:rowOff>
    </xdr:from>
    <xdr:to>
      <xdr:col>111</xdr:col>
      <xdr:colOff>177800</xdr:colOff>
      <xdr:row>76</xdr:row>
      <xdr:rowOff>118751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017881"/>
          <a:ext cx="889000" cy="13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159131</xdr:rowOff>
    </xdr:from>
    <xdr:to>
      <xdr:col>107</xdr:col>
      <xdr:colOff>50800</xdr:colOff>
      <xdr:row>75</xdr:row>
      <xdr:rowOff>171394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017881"/>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171394</xdr:rowOff>
    </xdr:from>
    <xdr:to>
      <xdr:col>102</xdr:col>
      <xdr:colOff>114300</xdr:colOff>
      <xdr:row>76</xdr:row>
      <xdr:rowOff>31001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030144"/>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106714</xdr:rowOff>
    </xdr:from>
    <xdr:to>
      <xdr:col>116</xdr:col>
      <xdr:colOff>114300</xdr:colOff>
      <xdr:row>77</xdr:row>
      <xdr:rowOff>36864</xdr:rowOff>
    </xdr:to>
    <xdr:sp textlink="">
      <xdr:nvSpPr>
        <xdr:cNvPr id="880" name="楕円 879">
          <a:extLst>
            <a:ext uri="{FF2B5EF4-FFF2-40B4-BE49-F238E27FC236}">
              <a16:creationId xmlns:a16="http://schemas.microsoft.com/office/drawing/2014/main" id="{00000000-0008-0000-0600-000070030000}"/>
            </a:ext>
          </a:extLst>
        </xdr:cNvPr>
        <xdr:cNvSpPr/>
      </xdr:nvSpPr>
      <xdr:spPr>
        <a:xfrm>
          <a:off x="22110700" y="1313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85141</xdr:rowOff>
    </xdr:from>
    <xdr:ext cx="534377" cy="259045"/>
    <xdr:sp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1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67951</xdr:rowOff>
    </xdr:from>
    <xdr:to>
      <xdr:col>112</xdr:col>
      <xdr:colOff>38100</xdr:colOff>
      <xdr:row>76</xdr:row>
      <xdr:rowOff>169551</xdr:rowOff>
    </xdr:to>
    <xdr:sp textlink="">
      <xdr:nvSpPr>
        <xdr:cNvPr id="882" name="楕円 881">
          <a:extLst>
            <a:ext uri="{FF2B5EF4-FFF2-40B4-BE49-F238E27FC236}">
              <a16:creationId xmlns:a16="http://schemas.microsoft.com/office/drawing/2014/main" id="{00000000-0008-0000-0600-000072030000}"/>
            </a:ext>
          </a:extLst>
        </xdr:cNvPr>
        <xdr:cNvSpPr/>
      </xdr:nvSpPr>
      <xdr:spPr>
        <a:xfrm>
          <a:off x="21272500" y="13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160678</xdr:rowOff>
    </xdr:from>
    <xdr:ext cx="534377" cy="259045"/>
    <xdr:sp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9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108331</xdr:rowOff>
    </xdr:from>
    <xdr:to>
      <xdr:col>107</xdr:col>
      <xdr:colOff>101600</xdr:colOff>
      <xdr:row>76</xdr:row>
      <xdr:rowOff>38481</xdr:rowOff>
    </xdr:to>
    <xdr:sp textlink="">
      <xdr:nvSpPr>
        <xdr:cNvPr id="884" name="楕円 883">
          <a:extLst>
            <a:ext uri="{FF2B5EF4-FFF2-40B4-BE49-F238E27FC236}">
              <a16:creationId xmlns:a16="http://schemas.microsoft.com/office/drawing/2014/main" id="{00000000-0008-0000-0600-000074030000}"/>
            </a:ext>
          </a:extLst>
        </xdr:cNvPr>
        <xdr:cNvSpPr/>
      </xdr:nvSpPr>
      <xdr:spPr>
        <a:xfrm>
          <a:off x="20383500" y="129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29608</xdr:rowOff>
    </xdr:from>
    <xdr:ext cx="534377" cy="259045"/>
    <xdr:sp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05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120593</xdr:rowOff>
    </xdr:from>
    <xdr:to>
      <xdr:col>102</xdr:col>
      <xdr:colOff>165100</xdr:colOff>
      <xdr:row>76</xdr:row>
      <xdr:rowOff>50744</xdr:rowOff>
    </xdr:to>
    <xdr:sp textlink="">
      <xdr:nvSpPr>
        <xdr:cNvPr id="886" name="楕円 885">
          <a:extLst>
            <a:ext uri="{FF2B5EF4-FFF2-40B4-BE49-F238E27FC236}">
              <a16:creationId xmlns:a16="http://schemas.microsoft.com/office/drawing/2014/main" id="{00000000-0008-0000-0600-000076030000}"/>
            </a:ext>
          </a:extLst>
        </xdr:cNvPr>
        <xdr:cNvSpPr/>
      </xdr:nvSpPr>
      <xdr:spPr>
        <a:xfrm>
          <a:off x="19494500" y="12979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41871</xdr:rowOff>
    </xdr:from>
    <xdr:ext cx="534377" cy="259045"/>
    <xdr:sp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7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151651</xdr:rowOff>
    </xdr:from>
    <xdr:to>
      <xdr:col>98</xdr:col>
      <xdr:colOff>38100</xdr:colOff>
      <xdr:row>76</xdr:row>
      <xdr:rowOff>81801</xdr:rowOff>
    </xdr:to>
    <xdr:sp textlink="">
      <xdr:nvSpPr>
        <xdr:cNvPr id="888" name="楕円 887">
          <a:extLst>
            <a:ext uri="{FF2B5EF4-FFF2-40B4-BE49-F238E27FC236}">
              <a16:creationId xmlns:a16="http://schemas.microsoft.com/office/drawing/2014/main" id="{00000000-0008-0000-0600-000078030000}"/>
            </a:ext>
          </a:extLst>
        </xdr:cNvPr>
        <xdr:cNvSpPr/>
      </xdr:nvSpPr>
      <xdr:spPr>
        <a:xfrm>
          <a:off x="18605500" y="130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72928</xdr:rowOff>
    </xdr:from>
    <xdr:ext cx="534377" cy="259045"/>
    <xdr:sp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平成１８年の町村合併以降、職員採用者数を抑えてきた結果、類似団体平均よりコストは低く抑えられていたが、令和２年度会計年度任用職員制度開始時に対象職員の給与、報酬、手当の処遇改善を実施した結果、類似団体を上回るコストとなった。</a:t>
          </a:r>
        </a:p>
        <a:p>
          <a:r>
            <a:rPr kumimoji="1" lang="ja-JP" altLang="en-US" sz="1300">
              <a:latin typeface="ＭＳ Ｐゴシック" panose="020B0600070205080204" pitchFamily="50" charset="-128"/>
              <a:ea typeface="ＭＳ Ｐゴシック" panose="020B0600070205080204" pitchFamily="50" charset="-128"/>
            </a:rPr>
            <a:t>・扶助費については、福祉事務所を設置している町であるため、類似団体平均値より高いコストで推移している。</a:t>
          </a:r>
        </a:p>
        <a:p>
          <a:r>
            <a:rPr kumimoji="1" lang="ja-JP" altLang="en-US" sz="1300">
              <a:latin typeface="ＭＳ Ｐゴシック" panose="020B0600070205080204" pitchFamily="50" charset="-128"/>
              <a:ea typeface="ＭＳ Ｐゴシック" panose="020B0600070205080204" pitchFamily="50" charset="-128"/>
            </a:rPr>
            <a:t>・補助費等については、本町は消防、一般廃棄物処理の一部、中学校管理運営の一部を一部事務組合及び広域連合で実施しており、また、施設整備・設備改修への負担金支出のため補助費等が増加しており、全国平均よりも高い数値となっている。</a:t>
          </a:r>
        </a:p>
        <a:p>
          <a:r>
            <a:rPr kumimoji="1" lang="ja-JP" altLang="en-US" sz="1300">
              <a:latin typeface="ＭＳ Ｐゴシック" panose="020B0600070205080204" pitchFamily="50" charset="-128"/>
              <a:ea typeface="ＭＳ Ｐゴシック" panose="020B0600070205080204" pitchFamily="50" charset="-128"/>
            </a:rPr>
            <a:t>・普通建設事業については町村合併直後は施設整備を行っていたが、近年は、道路・公共施設共に維持補修を中心に事業展開を実施しており、類似団体平均値と比べコスト額がかなり低くなっている。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しかし今後は、支所の建て替え、観光施設の大規模改修、保育園の統合等を控えており、事業費の増加が見込まれている。</a:t>
          </a:r>
        </a:p>
        <a:p>
          <a:r>
            <a:rPr kumimoji="1" lang="ja-JP" altLang="en-US" sz="1300">
              <a:latin typeface="ＭＳ Ｐゴシック" panose="020B0600070205080204" pitchFamily="50" charset="-128"/>
              <a:ea typeface="ＭＳ Ｐゴシック" panose="020B0600070205080204" pitchFamily="50" charset="-128"/>
            </a:rPr>
            <a:t>・積立金については年度末に多気東部土地開発公社より貸付金の返還を受け財政調整基金に積立を行ったこと及びふるさと納税を次年度以降に活用するためのふるさと応援基金に積立を実施したことにより、前年度から大きくコスト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また、合併特例債を活用した合併振興基金の設置を予定しており、さらなる増加が見込まれている。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14,176
14,043
103.06
10,175,537
9,774,842
368,817
5,611,140
5,726,522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151702</xdr:rowOff>
    </xdr:from>
    <xdr:to>
      <xdr:col>24</xdr:col>
      <xdr:colOff>63500</xdr:colOff>
      <xdr:row>38</xdr:row>
      <xdr:rowOff>94170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23902"/>
          <a:ext cx="838200" cy="28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151702</xdr:rowOff>
    </xdr:from>
    <xdr:to>
      <xdr:col>19</xdr:col>
      <xdr:colOff>177800</xdr:colOff>
      <xdr:row>38</xdr:row>
      <xdr:rowOff>120841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3902"/>
          <a:ext cx="889000" cy="3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105981</xdr:rowOff>
    </xdr:from>
    <xdr:to>
      <xdr:col>15</xdr:col>
      <xdr:colOff>50800</xdr:colOff>
      <xdr:row>38</xdr:row>
      <xdr:rowOff>120841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621081"/>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84836</xdr:rowOff>
    </xdr:from>
    <xdr:to>
      <xdr:col>10</xdr:col>
      <xdr:colOff>114300</xdr:colOff>
      <xdr:row>38</xdr:row>
      <xdr:rowOff>105981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99936"/>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130065</xdr:rowOff>
    </xdr:from>
    <xdr:ext cx="469744" cy="259045"/>
    <xdr:sp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43370</xdr:rowOff>
    </xdr:from>
    <xdr:to>
      <xdr:col>24</xdr:col>
      <xdr:colOff>114300</xdr:colOff>
      <xdr:row>38</xdr:row>
      <xdr:rowOff>144970</xdr:rowOff>
    </xdr:to>
    <xdr:sp textlink="">
      <xdr:nvSpPr>
        <xdr:cNvPr id="80" name="楕円 79">
          <a:extLst>
            <a:ext uri="{FF2B5EF4-FFF2-40B4-BE49-F238E27FC236}">
              <a16:creationId xmlns:a16="http://schemas.microsoft.com/office/drawing/2014/main" id="{00000000-0008-0000-0700-000050000000}"/>
            </a:ext>
          </a:extLst>
        </xdr:cNvPr>
        <xdr:cNvSpPr/>
      </xdr:nvSpPr>
      <xdr:spPr>
        <a:xfrm>
          <a:off x="4584700" y="65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129747</xdr:rowOff>
    </xdr:from>
    <xdr:ext cx="469744" cy="259045"/>
    <xdr:sp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7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100902</xdr:rowOff>
    </xdr:from>
    <xdr:to>
      <xdr:col>20</xdr:col>
      <xdr:colOff>38100</xdr:colOff>
      <xdr:row>37</xdr:row>
      <xdr:rowOff>31052</xdr:rowOff>
    </xdr:to>
    <xdr:sp textlink="">
      <xdr:nvSpPr>
        <xdr:cNvPr id="82" name="楕円 81">
          <a:extLst>
            <a:ext uri="{FF2B5EF4-FFF2-40B4-BE49-F238E27FC236}">
              <a16:creationId xmlns:a16="http://schemas.microsoft.com/office/drawing/2014/main" id="{00000000-0008-0000-0700-000052000000}"/>
            </a:ext>
          </a:extLst>
        </xdr:cNvPr>
        <xdr:cNvSpPr/>
      </xdr:nvSpPr>
      <xdr:spPr>
        <a:xfrm>
          <a:off x="3746500" y="627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22179</xdr:rowOff>
    </xdr:from>
    <xdr:ext cx="469744" cy="259045"/>
    <xdr:sp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70041</xdr:rowOff>
    </xdr:from>
    <xdr:to>
      <xdr:col>15</xdr:col>
      <xdr:colOff>101600</xdr:colOff>
      <xdr:row>39</xdr:row>
      <xdr:rowOff>191</xdr:rowOff>
    </xdr:to>
    <xdr:sp textlink="">
      <xdr:nvSpPr>
        <xdr:cNvPr id="84" name="楕円 83">
          <a:extLst>
            <a:ext uri="{FF2B5EF4-FFF2-40B4-BE49-F238E27FC236}">
              <a16:creationId xmlns:a16="http://schemas.microsoft.com/office/drawing/2014/main" id="{00000000-0008-0000-0700-000054000000}"/>
            </a:ext>
          </a:extLst>
        </xdr:cNvPr>
        <xdr:cNvSpPr/>
      </xdr:nvSpPr>
      <xdr:spPr>
        <a:xfrm>
          <a:off x="2857500" y="65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162768</xdr:rowOff>
    </xdr:from>
    <xdr:ext cx="469744" cy="259045"/>
    <xdr:sp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7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55181</xdr:rowOff>
    </xdr:from>
    <xdr:to>
      <xdr:col>10</xdr:col>
      <xdr:colOff>165100</xdr:colOff>
      <xdr:row>38</xdr:row>
      <xdr:rowOff>156781</xdr:rowOff>
    </xdr:to>
    <xdr:sp textlink="">
      <xdr:nvSpPr>
        <xdr:cNvPr id="86" name="楕円 85">
          <a:extLst>
            <a:ext uri="{FF2B5EF4-FFF2-40B4-BE49-F238E27FC236}">
              <a16:creationId xmlns:a16="http://schemas.microsoft.com/office/drawing/2014/main" id="{00000000-0008-0000-0700-000056000000}"/>
            </a:ext>
          </a:extLst>
        </xdr:cNvPr>
        <xdr:cNvSpPr/>
      </xdr:nvSpPr>
      <xdr:spPr>
        <a:xfrm>
          <a:off x="1968500" y="65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147908</xdr:rowOff>
    </xdr:from>
    <xdr:ext cx="469744" cy="259045"/>
    <xdr:sp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34036</xdr:rowOff>
    </xdr:from>
    <xdr:to>
      <xdr:col>6</xdr:col>
      <xdr:colOff>38100</xdr:colOff>
      <xdr:row>38</xdr:row>
      <xdr:rowOff>135636</xdr:rowOff>
    </xdr:to>
    <xdr:sp textlink="">
      <xdr:nvSpPr>
        <xdr:cNvPr id="88" name="楕円 87">
          <a:extLst>
            <a:ext uri="{FF2B5EF4-FFF2-40B4-BE49-F238E27FC236}">
              <a16:creationId xmlns:a16="http://schemas.microsoft.com/office/drawing/2014/main" id="{00000000-0008-0000-0700-000058000000}"/>
            </a:ext>
          </a:extLst>
        </xdr:cNvPr>
        <xdr:cNvSpPr/>
      </xdr:nvSpPr>
      <xdr:spPr>
        <a:xfrm>
          <a:off x="1079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126763</xdr:rowOff>
    </xdr:from>
    <xdr:ext cx="469744" cy="259045"/>
    <xdr:sp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4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93081</xdr:rowOff>
    </xdr:from>
    <xdr:to>
      <xdr:col>24</xdr:col>
      <xdr:colOff>63500</xdr:colOff>
      <xdr:row>55</xdr:row>
      <xdr:rowOff>30517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179931"/>
          <a:ext cx="838200" cy="28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143641</xdr:rowOff>
    </xdr:from>
    <xdr:ext cx="599010" cy="259045"/>
    <xdr:sp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7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93081</xdr:rowOff>
    </xdr:from>
    <xdr:to>
      <xdr:col>19</xdr:col>
      <xdr:colOff>177800</xdr:colOff>
      <xdr:row>56</xdr:row>
      <xdr:rowOff>130461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179931"/>
          <a:ext cx="889000" cy="55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74413</xdr:rowOff>
    </xdr:from>
    <xdr:ext cx="599010" cy="259045"/>
    <xdr:sp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130461</xdr:rowOff>
    </xdr:from>
    <xdr:to>
      <xdr:col>15</xdr:col>
      <xdr:colOff>50800</xdr:colOff>
      <xdr:row>57</xdr:row>
      <xdr:rowOff>43779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31661"/>
          <a:ext cx="889000" cy="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6211</xdr:rowOff>
    </xdr:from>
    <xdr:ext cx="599010" cy="259045"/>
    <xdr:sp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43779</xdr:rowOff>
    </xdr:from>
    <xdr:to>
      <xdr:col>10</xdr:col>
      <xdr:colOff>114300</xdr:colOff>
      <xdr:row>57</xdr:row>
      <xdr:rowOff>109140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16429"/>
          <a:ext cx="889000" cy="6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151167</xdr:rowOff>
    </xdr:from>
    <xdr:to>
      <xdr:col>24</xdr:col>
      <xdr:colOff>114300</xdr:colOff>
      <xdr:row>55</xdr:row>
      <xdr:rowOff>81317</xdr:rowOff>
    </xdr:to>
    <xdr:sp textlink="">
      <xdr:nvSpPr>
        <xdr:cNvPr id="137" name="楕円 136">
          <a:extLst>
            <a:ext uri="{FF2B5EF4-FFF2-40B4-BE49-F238E27FC236}">
              <a16:creationId xmlns:a16="http://schemas.microsoft.com/office/drawing/2014/main" id="{00000000-0008-0000-0700-000089000000}"/>
            </a:ext>
          </a:extLst>
        </xdr:cNvPr>
        <xdr:cNvSpPr/>
      </xdr:nvSpPr>
      <xdr:spPr>
        <a:xfrm>
          <a:off x="4584700" y="94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2594</xdr:rowOff>
    </xdr:from>
    <xdr:ext cx="599010" cy="259045"/>
    <xdr:sp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26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42281</xdr:rowOff>
    </xdr:from>
    <xdr:to>
      <xdr:col>20</xdr:col>
      <xdr:colOff>38100</xdr:colOff>
      <xdr:row>53</xdr:row>
      <xdr:rowOff>143881</xdr:rowOff>
    </xdr:to>
    <xdr:sp textlink="">
      <xdr:nvSpPr>
        <xdr:cNvPr id="139" name="楕円 138">
          <a:extLst>
            <a:ext uri="{FF2B5EF4-FFF2-40B4-BE49-F238E27FC236}">
              <a16:creationId xmlns:a16="http://schemas.microsoft.com/office/drawing/2014/main" id="{00000000-0008-0000-0700-00008B000000}"/>
            </a:ext>
          </a:extLst>
        </xdr:cNvPr>
        <xdr:cNvSpPr/>
      </xdr:nvSpPr>
      <xdr:spPr>
        <a:xfrm>
          <a:off x="3746500" y="912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160408</xdr:rowOff>
    </xdr:from>
    <xdr:ext cx="599010" cy="259045"/>
    <xdr:sp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90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79661</xdr:rowOff>
    </xdr:from>
    <xdr:to>
      <xdr:col>15</xdr:col>
      <xdr:colOff>101600</xdr:colOff>
      <xdr:row>57</xdr:row>
      <xdr:rowOff>9811</xdr:rowOff>
    </xdr:to>
    <xdr:sp textlink="">
      <xdr:nvSpPr>
        <xdr:cNvPr id="141" name="楕円 140">
          <a:extLst>
            <a:ext uri="{FF2B5EF4-FFF2-40B4-BE49-F238E27FC236}">
              <a16:creationId xmlns:a16="http://schemas.microsoft.com/office/drawing/2014/main" id="{00000000-0008-0000-0700-00008D000000}"/>
            </a:ext>
          </a:extLst>
        </xdr:cNvPr>
        <xdr:cNvSpPr/>
      </xdr:nvSpPr>
      <xdr:spPr>
        <a:xfrm>
          <a:off x="2857500" y="968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26338</xdr:rowOff>
    </xdr:from>
    <xdr:ext cx="599010" cy="259045"/>
    <xdr:sp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5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164429</xdr:rowOff>
    </xdr:from>
    <xdr:to>
      <xdr:col>10</xdr:col>
      <xdr:colOff>165100</xdr:colOff>
      <xdr:row>57</xdr:row>
      <xdr:rowOff>94579</xdr:rowOff>
    </xdr:to>
    <xdr:sp textlink="">
      <xdr:nvSpPr>
        <xdr:cNvPr id="143" name="楕円 142">
          <a:extLst>
            <a:ext uri="{FF2B5EF4-FFF2-40B4-BE49-F238E27FC236}">
              <a16:creationId xmlns:a16="http://schemas.microsoft.com/office/drawing/2014/main" id="{00000000-0008-0000-0700-00008F000000}"/>
            </a:ext>
          </a:extLst>
        </xdr:cNvPr>
        <xdr:cNvSpPr/>
      </xdr:nvSpPr>
      <xdr:spPr>
        <a:xfrm>
          <a:off x="1968500" y="97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85706</xdr:rowOff>
    </xdr:from>
    <xdr:ext cx="534377" cy="259045"/>
    <xdr:sp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5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58340</xdr:rowOff>
    </xdr:from>
    <xdr:to>
      <xdr:col>6</xdr:col>
      <xdr:colOff>38100</xdr:colOff>
      <xdr:row>57</xdr:row>
      <xdr:rowOff>159940</xdr:rowOff>
    </xdr:to>
    <xdr:sp textlink="">
      <xdr:nvSpPr>
        <xdr:cNvPr id="145" name="楕円 144">
          <a:extLst>
            <a:ext uri="{FF2B5EF4-FFF2-40B4-BE49-F238E27FC236}">
              <a16:creationId xmlns:a16="http://schemas.microsoft.com/office/drawing/2014/main" id="{00000000-0008-0000-0700-000091000000}"/>
            </a:ext>
          </a:extLst>
        </xdr:cNvPr>
        <xdr:cNvSpPr/>
      </xdr:nvSpPr>
      <xdr:spPr>
        <a:xfrm>
          <a:off x="1079500" y="983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151067</xdr:rowOff>
    </xdr:from>
    <xdr:ext cx="534377" cy="259045"/>
    <xdr:sp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2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161889</xdr:rowOff>
    </xdr:from>
    <xdr:to>
      <xdr:col>24</xdr:col>
      <xdr:colOff>63500</xdr:colOff>
      <xdr:row>76</xdr:row>
      <xdr:rowOff>36708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49189"/>
          <a:ext cx="838200" cy="21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36708</xdr:rowOff>
    </xdr:from>
    <xdr:to>
      <xdr:col>19</xdr:col>
      <xdr:colOff>177800</xdr:colOff>
      <xdr:row>76</xdr:row>
      <xdr:rowOff>148982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66908"/>
          <a:ext cx="889000" cy="11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34965</xdr:rowOff>
    </xdr:from>
    <xdr:ext cx="599010" cy="259045"/>
    <xdr:sp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148982</xdr:rowOff>
    </xdr:from>
    <xdr:to>
      <xdr:col>15</xdr:col>
      <xdr:colOff>50800</xdr:colOff>
      <xdr:row>77</xdr:row>
      <xdr:rowOff>56536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79182"/>
          <a:ext cx="889000" cy="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44649</xdr:rowOff>
    </xdr:from>
    <xdr:ext cx="599010" cy="259045"/>
    <xdr:sp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42743</xdr:rowOff>
    </xdr:from>
    <xdr:to>
      <xdr:col>10</xdr:col>
      <xdr:colOff>114300</xdr:colOff>
      <xdr:row>77</xdr:row>
      <xdr:rowOff>56536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44393"/>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111089</xdr:rowOff>
    </xdr:from>
    <xdr:to>
      <xdr:col>24</xdr:col>
      <xdr:colOff>114300</xdr:colOff>
      <xdr:row>75</xdr:row>
      <xdr:rowOff>41239</xdr:rowOff>
    </xdr:to>
    <xdr:sp textlink="">
      <xdr:nvSpPr>
        <xdr:cNvPr id="195" name="楕円 194">
          <a:extLst>
            <a:ext uri="{FF2B5EF4-FFF2-40B4-BE49-F238E27FC236}">
              <a16:creationId xmlns:a16="http://schemas.microsoft.com/office/drawing/2014/main" id="{00000000-0008-0000-0700-0000C3000000}"/>
            </a:ext>
          </a:extLst>
        </xdr:cNvPr>
        <xdr:cNvSpPr/>
      </xdr:nvSpPr>
      <xdr:spPr>
        <a:xfrm>
          <a:off x="4584700" y="1279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133966</xdr:rowOff>
    </xdr:from>
    <xdr:ext cx="599010" cy="259045"/>
    <xdr:sp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4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157358</xdr:rowOff>
    </xdr:from>
    <xdr:to>
      <xdr:col>20</xdr:col>
      <xdr:colOff>38100</xdr:colOff>
      <xdr:row>76</xdr:row>
      <xdr:rowOff>87508</xdr:rowOff>
    </xdr:to>
    <xdr:sp textlink="">
      <xdr:nvSpPr>
        <xdr:cNvPr id="197" name="楕円 196">
          <a:extLst>
            <a:ext uri="{FF2B5EF4-FFF2-40B4-BE49-F238E27FC236}">
              <a16:creationId xmlns:a16="http://schemas.microsoft.com/office/drawing/2014/main" id="{00000000-0008-0000-0700-0000C5000000}"/>
            </a:ext>
          </a:extLst>
        </xdr:cNvPr>
        <xdr:cNvSpPr/>
      </xdr:nvSpPr>
      <xdr:spPr>
        <a:xfrm>
          <a:off x="3746500" y="130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104035</xdr:rowOff>
    </xdr:from>
    <xdr:ext cx="599010" cy="259045"/>
    <xdr:sp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91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98182</xdr:rowOff>
    </xdr:from>
    <xdr:to>
      <xdr:col>15</xdr:col>
      <xdr:colOff>101600</xdr:colOff>
      <xdr:row>77</xdr:row>
      <xdr:rowOff>28332</xdr:rowOff>
    </xdr:to>
    <xdr:sp textlink="">
      <xdr:nvSpPr>
        <xdr:cNvPr id="199" name="楕円 198">
          <a:extLst>
            <a:ext uri="{FF2B5EF4-FFF2-40B4-BE49-F238E27FC236}">
              <a16:creationId xmlns:a16="http://schemas.microsoft.com/office/drawing/2014/main" id="{00000000-0008-0000-0700-0000C7000000}"/>
            </a:ext>
          </a:extLst>
        </xdr:cNvPr>
        <xdr:cNvSpPr/>
      </xdr:nvSpPr>
      <xdr:spPr>
        <a:xfrm>
          <a:off x="2857500" y="1312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44858</xdr:rowOff>
    </xdr:from>
    <xdr:ext cx="599010" cy="259045"/>
    <xdr:sp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0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5736</xdr:rowOff>
    </xdr:from>
    <xdr:to>
      <xdr:col>10</xdr:col>
      <xdr:colOff>165100</xdr:colOff>
      <xdr:row>77</xdr:row>
      <xdr:rowOff>107336</xdr:rowOff>
    </xdr:to>
    <xdr:sp textlink="">
      <xdr:nvSpPr>
        <xdr:cNvPr id="201" name="楕円 200">
          <a:extLst>
            <a:ext uri="{FF2B5EF4-FFF2-40B4-BE49-F238E27FC236}">
              <a16:creationId xmlns:a16="http://schemas.microsoft.com/office/drawing/2014/main" id="{00000000-0008-0000-0700-0000C9000000}"/>
            </a:ext>
          </a:extLst>
        </xdr:cNvPr>
        <xdr:cNvSpPr/>
      </xdr:nvSpPr>
      <xdr:spPr>
        <a:xfrm>
          <a:off x="1968500" y="1320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98463</xdr:rowOff>
    </xdr:from>
    <xdr:ext cx="599010" cy="259045"/>
    <xdr:sp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0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163393</xdr:rowOff>
    </xdr:from>
    <xdr:to>
      <xdr:col>6</xdr:col>
      <xdr:colOff>38100</xdr:colOff>
      <xdr:row>77</xdr:row>
      <xdr:rowOff>93543</xdr:rowOff>
    </xdr:to>
    <xdr:sp textlink="">
      <xdr:nvSpPr>
        <xdr:cNvPr id="203" name="楕円 202">
          <a:extLst>
            <a:ext uri="{FF2B5EF4-FFF2-40B4-BE49-F238E27FC236}">
              <a16:creationId xmlns:a16="http://schemas.microsoft.com/office/drawing/2014/main" id="{00000000-0008-0000-0700-0000CB000000}"/>
            </a:ext>
          </a:extLst>
        </xdr:cNvPr>
        <xdr:cNvSpPr/>
      </xdr:nvSpPr>
      <xdr:spPr>
        <a:xfrm>
          <a:off x="1079500" y="131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84670</xdr:rowOff>
    </xdr:from>
    <xdr:ext cx="599010" cy="259045"/>
    <xdr:sp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109880</xdr:rowOff>
    </xdr:from>
    <xdr:to>
      <xdr:col>24</xdr:col>
      <xdr:colOff>63500</xdr:colOff>
      <xdr:row>98</xdr:row>
      <xdr:rowOff>8331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40530"/>
          <a:ext cx="838200" cy="6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8331</xdr:rowOff>
    </xdr:from>
    <xdr:to>
      <xdr:col>19</xdr:col>
      <xdr:colOff>177800</xdr:colOff>
      <xdr:row>99</xdr:row>
      <xdr:rowOff>2896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10431"/>
          <a:ext cx="889000" cy="16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127</xdr:rowOff>
    </xdr:from>
    <xdr:to>
      <xdr:col>15</xdr:col>
      <xdr:colOff>50800</xdr:colOff>
      <xdr:row>99</xdr:row>
      <xdr:rowOff>2896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973677"/>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127</xdr:rowOff>
    </xdr:from>
    <xdr:to>
      <xdr:col>10</xdr:col>
      <xdr:colOff>114300</xdr:colOff>
      <xdr:row>99</xdr:row>
      <xdr:rowOff>18492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73677"/>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59080</xdr:rowOff>
    </xdr:from>
    <xdr:to>
      <xdr:col>24</xdr:col>
      <xdr:colOff>114300</xdr:colOff>
      <xdr:row>97</xdr:row>
      <xdr:rowOff>160680</xdr:rowOff>
    </xdr:to>
    <xdr:sp textlink="">
      <xdr:nvSpPr>
        <xdr:cNvPr id="253" name="楕円 252">
          <a:extLst>
            <a:ext uri="{FF2B5EF4-FFF2-40B4-BE49-F238E27FC236}">
              <a16:creationId xmlns:a16="http://schemas.microsoft.com/office/drawing/2014/main" id="{00000000-0008-0000-0700-0000FD000000}"/>
            </a:ext>
          </a:extLst>
        </xdr:cNvPr>
        <xdr:cNvSpPr/>
      </xdr:nvSpPr>
      <xdr:spPr>
        <a:xfrm>
          <a:off x="4584700" y="166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37507</xdr:rowOff>
    </xdr:from>
    <xdr:ext cx="534377" cy="259045"/>
    <xdr:sp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128981</xdr:rowOff>
    </xdr:from>
    <xdr:to>
      <xdr:col>20</xdr:col>
      <xdr:colOff>38100</xdr:colOff>
      <xdr:row>98</xdr:row>
      <xdr:rowOff>59131</xdr:rowOff>
    </xdr:to>
    <xdr:sp textlink="">
      <xdr:nvSpPr>
        <xdr:cNvPr id="255" name="楕円 254">
          <a:extLst>
            <a:ext uri="{FF2B5EF4-FFF2-40B4-BE49-F238E27FC236}">
              <a16:creationId xmlns:a16="http://schemas.microsoft.com/office/drawing/2014/main" id="{00000000-0008-0000-0700-0000FF000000}"/>
            </a:ext>
          </a:extLst>
        </xdr:cNvPr>
        <xdr:cNvSpPr/>
      </xdr:nvSpPr>
      <xdr:spPr>
        <a:xfrm>
          <a:off x="3746500" y="16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50258</xdr:rowOff>
    </xdr:from>
    <xdr:ext cx="534377" cy="259045"/>
    <xdr:sp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123546</xdr:rowOff>
    </xdr:from>
    <xdr:to>
      <xdr:col>15</xdr:col>
      <xdr:colOff>101600</xdr:colOff>
      <xdr:row>99</xdr:row>
      <xdr:rowOff>53696</xdr:rowOff>
    </xdr:to>
    <xdr:sp textlink="">
      <xdr:nvSpPr>
        <xdr:cNvPr id="257" name="楕円 256">
          <a:extLst>
            <a:ext uri="{FF2B5EF4-FFF2-40B4-BE49-F238E27FC236}">
              <a16:creationId xmlns:a16="http://schemas.microsoft.com/office/drawing/2014/main" id="{00000000-0008-0000-0700-000001010000}"/>
            </a:ext>
          </a:extLst>
        </xdr:cNvPr>
        <xdr:cNvSpPr/>
      </xdr:nvSpPr>
      <xdr:spPr>
        <a:xfrm>
          <a:off x="2857500" y="169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44823</xdr:rowOff>
    </xdr:from>
    <xdr:ext cx="534377" cy="259045"/>
    <xdr:sp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1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120777</xdr:rowOff>
    </xdr:from>
    <xdr:to>
      <xdr:col>10</xdr:col>
      <xdr:colOff>165100</xdr:colOff>
      <xdr:row>99</xdr:row>
      <xdr:rowOff>50927</xdr:rowOff>
    </xdr:to>
    <xdr:sp textlink="">
      <xdr:nvSpPr>
        <xdr:cNvPr id="259" name="楕円 258">
          <a:extLst>
            <a:ext uri="{FF2B5EF4-FFF2-40B4-BE49-F238E27FC236}">
              <a16:creationId xmlns:a16="http://schemas.microsoft.com/office/drawing/2014/main" id="{00000000-0008-0000-0700-000003010000}"/>
            </a:ext>
          </a:extLst>
        </xdr:cNvPr>
        <xdr:cNvSpPr/>
      </xdr:nvSpPr>
      <xdr:spPr>
        <a:xfrm>
          <a:off x="1968500" y="169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42054</xdr:rowOff>
    </xdr:from>
    <xdr:ext cx="534377" cy="259045"/>
    <xdr:sp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1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139142</xdr:rowOff>
    </xdr:from>
    <xdr:to>
      <xdr:col>6</xdr:col>
      <xdr:colOff>38100</xdr:colOff>
      <xdr:row>99</xdr:row>
      <xdr:rowOff>69292</xdr:rowOff>
    </xdr:to>
    <xdr:sp textlink="">
      <xdr:nvSpPr>
        <xdr:cNvPr id="261" name="楕円 260">
          <a:extLst>
            <a:ext uri="{FF2B5EF4-FFF2-40B4-BE49-F238E27FC236}">
              <a16:creationId xmlns:a16="http://schemas.microsoft.com/office/drawing/2014/main" id="{00000000-0008-0000-0700-000005010000}"/>
            </a:ext>
          </a:extLst>
        </xdr:cNvPr>
        <xdr:cNvSpPr/>
      </xdr:nvSpPr>
      <xdr:spPr>
        <a:xfrm>
          <a:off x="1079500" y="16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60419</xdr:rowOff>
    </xdr:from>
    <xdr:ext cx="534377" cy="259045"/>
    <xdr:sp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3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39116</xdr:rowOff>
    </xdr:from>
    <xdr:to>
      <xdr:col>55</xdr:col>
      <xdr:colOff>0</xdr:colOff>
      <xdr:row>38</xdr:row>
      <xdr:rowOff>40030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5421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40030</xdr:rowOff>
    </xdr:from>
    <xdr:to>
      <xdr:col>50</xdr:col>
      <xdr:colOff>114300</xdr:colOff>
      <xdr:row>38</xdr:row>
      <xdr:rowOff>45059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5513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45059</xdr:rowOff>
    </xdr:from>
    <xdr:to>
      <xdr:col>45</xdr:col>
      <xdr:colOff>177800</xdr:colOff>
      <xdr:row>38</xdr:row>
      <xdr:rowOff>46431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6015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46431</xdr:rowOff>
    </xdr:from>
    <xdr:to>
      <xdr:col>41</xdr:col>
      <xdr:colOff>50800</xdr:colOff>
      <xdr:row>38</xdr:row>
      <xdr:rowOff>47346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6153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159766</xdr:rowOff>
    </xdr:from>
    <xdr:to>
      <xdr:col>55</xdr:col>
      <xdr:colOff>50800</xdr:colOff>
      <xdr:row>38</xdr:row>
      <xdr:rowOff>89916</xdr:rowOff>
    </xdr:to>
    <xdr:sp textlink="">
      <xdr:nvSpPr>
        <xdr:cNvPr id="308" name="楕円 307">
          <a:extLst>
            <a:ext uri="{FF2B5EF4-FFF2-40B4-BE49-F238E27FC236}">
              <a16:creationId xmlns:a16="http://schemas.microsoft.com/office/drawing/2014/main" id="{00000000-0008-0000-0700-000034010000}"/>
            </a:ext>
          </a:extLst>
        </xdr:cNvPr>
        <xdr:cNvSpPr/>
      </xdr:nvSpPr>
      <xdr:spPr>
        <a:xfrm>
          <a:off x="104267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74693</xdr:rowOff>
    </xdr:from>
    <xdr:ext cx="378565" cy="259045"/>
    <xdr:sp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1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160680</xdr:rowOff>
    </xdr:from>
    <xdr:to>
      <xdr:col>50</xdr:col>
      <xdr:colOff>165100</xdr:colOff>
      <xdr:row>38</xdr:row>
      <xdr:rowOff>90830</xdr:rowOff>
    </xdr:to>
    <xdr:sp textlink="">
      <xdr:nvSpPr>
        <xdr:cNvPr id="310" name="楕円 309">
          <a:extLst>
            <a:ext uri="{FF2B5EF4-FFF2-40B4-BE49-F238E27FC236}">
              <a16:creationId xmlns:a16="http://schemas.microsoft.com/office/drawing/2014/main" id="{00000000-0008-0000-0700-000036010000}"/>
            </a:ext>
          </a:extLst>
        </xdr:cNvPr>
        <xdr:cNvSpPr/>
      </xdr:nvSpPr>
      <xdr:spPr>
        <a:xfrm>
          <a:off x="9588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81957</xdr:rowOff>
    </xdr:from>
    <xdr:ext cx="378565" cy="259045"/>
    <xdr:sp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59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165709</xdr:rowOff>
    </xdr:from>
    <xdr:to>
      <xdr:col>46</xdr:col>
      <xdr:colOff>38100</xdr:colOff>
      <xdr:row>38</xdr:row>
      <xdr:rowOff>95859</xdr:rowOff>
    </xdr:to>
    <xdr:sp textlink="">
      <xdr:nvSpPr>
        <xdr:cNvPr id="312" name="楕円 311">
          <a:extLst>
            <a:ext uri="{FF2B5EF4-FFF2-40B4-BE49-F238E27FC236}">
              <a16:creationId xmlns:a16="http://schemas.microsoft.com/office/drawing/2014/main" id="{00000000-0008-0000-0700-000038010000}"/>
            </a:ext>
          </a:extLst>
        </xdr:cNvPr>
        <xdr:cNvSpPr/>
      </xdr:nvSpPr>
      <xdr:spPr>
        <a:xfrm>
          <a:off x="8699500" y="65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86986</xdr:rowOff>
    </xdr:from>
    <xdr:ext cx="378565" cy="259045"/>
    <xdr:sp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0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167081</xdr:rowOff>
    </xdr:from>
    <xdr:to>
      <xdr:col>41</xdr:col>
      <xdr:colOff>101600</xdr:colOff>
      <xdr:row>38</xdr:row>
      <xdr:rowOff>97231</xdr:rowOff>
    </xdr:to>
    <xdr:sp textlink="">
      <xdr:nvSpPr>
        <xdr:cNvPr id="314" name="楕円 313">
          <a:extLst>
            <a:ext uri="{FF2B5EF4-FFF2-40B4-BE49-F238E27FC236}">
              <a16:creationId xmlns:a16="http://schemas.microsoft.com/office/drawing/2014/main" id="{00000000-0008-0000-0700-00003A010000}"/>
            </a:ext>
          </a:extLst>
        </xdr:cNvPr>
        <xdr:cNvSpPr/>
      </xdr:nvSpPr>
      <xdr:spPr>
        <a:xfrm>
          <a:off x="7810500" y="651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88358</xdr:rowOff>
    </xdr:from>
    <xdr:ext cx="378565" cy="259045"/>
    <xdr:sp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0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167996</xdr:rowOff>
    </xdr:from>
    <xdr:to>
      <xdr:col>36</xdr:col>
      <xdr:colOff>165100</xdr:colOff>
      <xdr:row>38</xdr:row>
      <xdr:rowOff>98146</xdr:rowOff>
    </xdr:to>
    <xdr:sp textlink="">
      <xdr:nvSpPr>
        <xdr:cNvPr id="316" name="楕円 315">
          <a:extLst>
            <a:ext uri="{FF2B5EF4-FFF2-40B4-BE49-F238E27FC236}">
              <a16:creationId xmlns:a16="http://schemas.microsoft.com/office/drawing/2014/main" id="{00000000-0008-0000-0700-00003C010000}"/>
            </a:ext>
          </a:extLst>
        </xdr:cNvPr>
        <xdr:cNvSpPr/>
      </xdr:nvSpPr>
      <xdr:spPr>
        <a:xfrm>
          <a:off x="69215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89273</xdr:rowOff>
    </xdr:from>
    <xdr:ext cx="378565" cy="259045"/>
    <xdr:sp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04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105269</xdr:rowOff>
    </xdr:from>
    <xdr:to>
      <xdr:col>55</xdr:col>
      <xdr:colOff>0</xdr:colOff>
      <xdr:row>58</xdr:row>
      <xdr:rowOff>4935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77919"/>
          <a:ext cx="838200" cy="7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128673</xdr:rowOff>
    </xdr:from>
    <xdr:to>
      <xdr:col>50</xdr:col>
      <xdr:colOff>114300</xdr:colOff>
      <xdr:row>58</xdr:row>
      <xdr:rowOff>4935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01323"/>
          <a:ext cx="889000" cy="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30505</xdr:rowOff>
    </xdr:from>
    <xdr:to>
      <xdr:col>45</xdr:col>
      <xdr:colOff>177800</xdr:colOff>
      <xdr:row>57</xdr:row>
      <xdr:rowOff>128673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03155"/>
          <a:ext cx="889000" cy="9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26391</xdr:rowOff>
    </xdr:from>
    <xdr:to>
      <xdr:col>41</xdr:col>
      <xdr:colOff>50800</xdr:colOff>
      <xdr:row>57</xdr:row>
      <xdr:rowOff>30505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627591"/>
          <a:ext cx="889000" cy="1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109161</xdr:rowOff>
    </xdr:from>
    <xdr:ext cx="534377" cy="259045"/>
    <xdr:sp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54469</xdr:rowOff>
    </xdr:from>
    <xdr:to>
      <xdr:col>55</xdr:col>
      <xdr:colOff>50800</xdr:colOff>
      <xdr:row>57</xdr:row>
      <xdr:rowOff>156069</xdr:rowOff>
    </xdr:to>
    <xdr:sp textlink="">
      <xdr:nvSpPr>
        <xdr:cNvPr id="367" name="楕円 366">
          <a:extLst>
            <a:ext uri="{FF2B5EF4-FFF2-40B4-BE49-F238E27FC236}">
              <a16:creationId xmlns:a16="http://schemas.microsoft.com/office/drawing/2014/main" id="{00000000-0008-0000-0700-00006F010000}"/>
            </a:ext>
          </a:extLst>
        </xdr:cNvPr>
        <xdr:cNvSpPr/>
      </xdr:nvSpPr>
      <xdr:spPr>
        <a:xfrm>
          <a:off x="10426700" y="982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32896</xdr:rowOff>
    </xdr:from>
    <xdr:ext cx="534377" cy="259045"/>
    <xdr:sp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125585</xdr:rowOff>
    </xdr:from>
    <xdr:to>
      <xdr:col>50</xdr:col>
      <xdr:colOff>165100</xdr:colOff>
      <xdr:row>58</xdr:row>
      <xdr:rowOff>55735</xdr:rowOff>
    </xdr:to>
    <xdr:sp textlink="">
      <xdr:nvSpPr>
        <xdr:cNvPr id="369" name="楕円 368">
          <a:extLst>
            <a:ext uri="{FF2B5EF4-FFF2-40B4-BE49-F238E27FC236}">
              <a16:creationId xmlns:a16="http://schemas.microsoft.com/office/drawing/2014/main" id="{00000000-0008-0000-0700-000071010000}"/>
            </a:ext>
          </a:extLst>
        </xdr:cNvPr>
        <xdr:cNvSpPr/>
      </xdr:nvSpPr>
      <xdr:spPr>
        <a:xfrm>
          <a:off x="9588500" y="98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46862</xdr:rowOff>
    </xdr:from>
    <xdr:ext cx="534377" cy="259045"/>
    <xdr:sp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77873</xdr:rowOff>
    </xdr:from>
    <xdr:to>
      <xdr:col>46</xdr:col>
      <xdr:colOff>38100</xdr:colOff>
      <xdr:row>58</xdr:row>
      <xdr:rowOff>8023</xdr:rowOff>
    </xdr:to>
    <xdr:sp textlink="">
      <xdr:nvSpPr>
        <xdr:cNvPr id="371" name="楕円 370">
          <a:extLst>
            <a:ext uri="{FF2B5EF4-FFF2-40B4-BE49-F238E27FC236}">
              <a16:creationId xmlns:a16="http://schemas.microsoft.com/office/drawing/2014/main" id="{00000000-0008-0000-0700-000073010000}"/>
            </a:ext>
          </a:extLst>
        </xdr:cNvPr>
        <xdr:cNvSpPr/>
      </xdr:nvSpPr>
      <xdr:spPr>
        <a:xfrm>
          <a:off x="8699500" y="98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170600</xdr:rowOff>
    </xdr:from>
    <xdr:ext cx="534377" cy="259045"/>
    <xdr:sp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4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151155</xdr:rowOff>
    </xdr:from>
    <xdr:to>
      <xdr:col>41</xdr:col>
      <xdr:colOff>101600</xdr:colOff>
      <xdr:row>57</xdr:row>
      <xdr:rowOff>81305</xdr:rowOff>
    </xdr:to>
    <xdr:sp textlink="">
      <xdr:nvSpPr>
        <xdr:cNvPr id="373" name="楕円 372">
          <a:extLst>
            <a:ext uri="{FF2B5EF4-FFF2-40B4-BE49-F238E27FC236}">
              <a16:creationId xmlns:a16="http://schemas.microsoft.com/office/drawing/2014/main" id="{00000000-0008-0000-0700-000075010000}"/>
            </a:ext>
          </a:extLst>
        </xdr:cNvPr>
        <xdr:cNvSpPr/>
      </xdr:nvSpPr>
      <xdr:spPr>
        <a:xfrm>
          <a:off x="7810500" y="97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72432</xdr:rowOff>
    </xdr:from>
    <xdr:ext cx="534377" cy="259045"/>
    <xdr:sp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147041</xdr:rowOff>
    </xdr:from>
    <xdr:to>
      <xdr:col>36</xdr:col>
      <xdr:colOff>165100</xdr:colOff>
      <xdr:row>56</xdr:row>
      <xdr:rowOff>77191</xdr:rowOff>
    </xdr:to>
    <xdr:sp textlink="">
      <xdr:nvSpPr>
        <xdr:cNvPr id="375" name="楕円 374">
          <a:extLst>
            <a:ext uri="{FF2B5EF4-FFF2-40B4-BE49-F238E27FC236}">
              <a16:creationId xmlns:a16="http://schemas.microsoft.com/office/drawing/2014/main" id="{00000000-0008-0000-0700-000077010000}"/>
            </a:ext>
          </a:extLst>
        </xdr:cNvPr>
        <xdr:cNvSpPr/>
      </xdr:nvSpPr>
      <xdr:spPr>
        <a:xfrm>
          <a:off x="6921500" y="957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93718</xdr:rowOff>
    </xdr:from>
    <xdr:ext cx="534377" cy="259045"/>
    <xdr:sp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35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51688</xdr:rowOff>
    </xdr:from>
    <xdr:to>
      <xdr:col>55</xdr:col>
      <xdr:colOff>0</xdr:colOff>
      <xdr:row>78</xdr:row>
      <xdr:rowOff>60654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253338"/>
          <a:ext cx="838200" cy="18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60654</xdr:rowOff>
    </xdr:from>
    <xdr:to>
      <xdr:col>50</xdr:col>
      <xdr:colOff>114300</xdr:colOff>
      <xdr:row>78</xdr:row>
      <xdr:rowOff>152191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433754"/>
          <a:ext cx="889000" cy="9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152191</xdr:rowOff>
    </xdr:from>
    <xdr:to>
      <xdr:col>45</xdr:col>
      <xdr:colOff>177800</xdr:colOff>
      <xdr:row>79</xdr:row>
      <xdr:rowOff>1054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525291"/>
          <a:ext cx="8890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95433</xdr:rowOff>
    </xdr:from>
    <xdr:to>
      <xdr:col>41</xdr:col>
      <xdr:colOff>50800</xdr:colOff>
      <xdr:row>79</xdr:row>
      <xdr:rowOff>1054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954183"/>
          <a:ext cx="889000" cy="59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6633</xdr:rowOff>
    </xdr:from>
    <xdr:ext cx="534377" cy="259045"/>
    <xdr:sp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888</xdr:rowOff>
    </xdr:from>
    <xdr:to>
      <xdr:col>55</xdr:col>
      <xdr:colOff>50800</xdr:colOff>
      <xdr:row>77</xdr:row>
      <xdr:rowOff>102488</xdr:rowOff>
    </xdr:to>
    <xdr:sp textlink="">
      <xdr:nvSpPr>
        <xdr:cNvPr id="426" name="楕円 425">
          <a:extLst>
            <a:ext uri="{FF2B5EF4-FFF2-40B4-BE49-F238E27FC236}">
              <a16:creationId xmlns:a16="http://schemas.microsoft.com/office/drawing/2014/main" id="{00000000-0008-0000-0700-0000AA010000}"/>
            </a:ext>
          </a:extLst>
        </xdr:cNvPr>
        <xdr:cNvSpPr/>
      </xdr:nvSpPr>
      <xdr:spPr>
        <a:xfrm>
          <a:off x="10426700" y="132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150765</xdr:rowOff>
    </xdr:from>
    <xdr:ext cx="534377" cy="259045"/>
    <xdr:sp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8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9854</xdr:rowOff>
    </xdr:from>
    <xdr:to>
      <xdr:col>50</xdr:col>
      <xdr:colOff>165100</xdr:colOff>
      <xdr:row>78</xdr:row>
      <xdr:rowOff>111454</xdr:rowOff>
    </xdr:to>
    <xdr:sp textlink="">
      <xdr:nvSpPr>
        <xdr:cNvPr id="428" name="楕円 427">
          <a:extLst>
            <a:ext uri="{FF2B5EF4-FFF2-40B4-BE49-F238E27FC236}">
              <a16:creationId xmlns:a16="http://schemas.microsoft.com/office/drawing/2014/main" id="{00000000-0008-0000-0700-0000AC010000}"/>
            </a:ext>
          </a:extLst>
        </xdr:cNvPr>
        <xdr:cNvSpPr/>
      </xdr:nvSpPr>
      <xdr:spPr>
        <a:xfrm>
          <a:off x="9588500" y="133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102581</xdr:rowOff>
    </xdr:from>
    <xdr:ext cx="534377" cy="259045"/>
    <xdr:sp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101391</xdr:rowOff>
    </xdr:from>
    <xdr:to>
      <xdr:col>46</xdr:col>
      <xdr:colOff>38100</xdr:colOff>
      <xdr:row>79</xdr:row>
      <xdr:rowOff>31541</xdr:rowOff>
    </xdr:to>
    <xdr:sp textlink="">
      <xdr:nvSpPr>
        <xdr:cNvPr id="430" name="楕円 429">
          <a:extLst>
            <a:ext uri="{FF2B5EF4-FFF2-40B4-BE49-F238E27FC236}">
              <a16:creationId xmlns:a16="http://schemas.microsoft.com/office/drawing/2014/main" id="{00000000-0008-0000-0700-0000AE010000}"/>
            </a:ext>
          </a:extLst>
        </xdr:cNvPr>
        <xdr:cNvSpPr/>
      </xdr:nvSpPr>
      <xdr:spPr>
        <a:xfrm>
          <a:off x="8699500" y="134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22668</xdr:rowOff>
    </xdr:from>
    <xdr:ext cx="469744" cy="259045"/>
    <xdr:sp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121704</xdr:rowOff>
    </xdr:from>
    <xdr:to>
      <xdr:col>41</xdr:col>
      <xdr:colOff>101600</xdr:colOff>
      <xdr:row>79</xdr:row>
      <xdr:rowOff>51854</xdr:rowOff>
    </xdr:to>
    <xdr:sp textlink="">
      <xdr:nvSpPr>
        <xdr:cNvPr id="432" name="楕円 431">
          <a:extLst>
            <a:ext uri="{FF2B5EF4-FFF2-40B4-BE49-F238E27FC236}">
              <a16:creationId xmlns:a16="http://schemas.microsoft.com/office/drawing/2014/main" id="{00000000-0008-0000-0700-0000B0010000}"/>
            </a:ext>
          </a:extLst>
        </xdr:cNvPr>
        <xdr:cNvSpPr/>
      </xdr:nvSpPr>
      <xdr:spPr>
        <a:xfrm>
          <a:off x="7810500" y="134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42981</xdr:rowOff>
    </xdr:from>
    <xdr:ext cx="469744" cy="259045"/>
    <xdr:sp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8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44633</xdr:rowOff>
    </xdr:from>
    <xdr:to>
      <xdr:col>36</xdr:col>
      <xdr:colOff>165100</xdr:colOff>
      <xdr:row>75</xdr:row>
      <xdr:rowOff>146233</xdr:rowOff>
    </xdr:to>
    <xdr:sp textlink="">
      <xdr:nvSpPr>
        <xdr:cNvPr id="434" name="楕円 433">
          <a:extLst>
            <a:ext uri="{FF2B5EF4-FFF2-40B4-BE49-F238E27FC236}">
              <a16:creationId xmlns:a16="http://schemas.microsoft.com/office/drawing/2014/main" id="{00000000-0008-0000-0700-0000B2010000}"/>
            </a:ext>
          </a:extLst>
        </xdr:cNvPr>
        <xdr:cNvSpPr/>
      </xdr:nvSpPr>
      <xdr:spPr>
        <a:xfrm>
          <a:off x="6921500" y="129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162760</xdr:rowOff>
    </xdr:from>
    <xdr:ext cx="534377" cy="259045"/>
    <xdr:sp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67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36899</xdr:rowOff>
    </xdr:from>
    <xdr:to>
      <xdr:col>55</xdr:col>
      <xdr:colOff>0</xdr:colOff>
      <xdr:row>97</xdr:row>
      <xdr:rowOff>79432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67549"/>
          <a:ext cx="838200" cy="4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36899</xdr:rowOff>
    </xdr:from>
    <xdr:to>
      <xdr:col>50</xdr:col>
      <xdr:colOff>114300</xdr:colOff>
      <xdr:row>97</xdr:row>
      <xdr:rowOff>141551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67549"/>
          <a:ext cx="889000" cy="10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114029</xdr:rowOff>
    </xdr:from>
    <xdr:to>
      <xdr:col>45</xdr:col>
      <xdr:colOff>177800</xdr:colOff>
      <xdr:row>97</xdr:row>
      <xdr:rowOff>141551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44679"/>
          <a:ext cx="889000" cy="2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114029</xdr:rowOff>
    </xdr:from>
    <xdr:to>
      <xdr:col>41</xdr:col>
      <xdr:colOff>50800</xdr:colOff>
      <xdr:row>97</xdr:row>
      <xdr:rowOff>120191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44679"/>
          <a:ext cx="8890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28632</xdr:rowOff>
    </xdr:from>
    <xdr:to>
      <xdr:col>55</xdr:col>
      <xdr:colOff>50800</xdr:colOff>
      <xdr:row>97</xdr:row>
      <xdr:rowOff>130232</xdr:rowOff>
    </xdr:to>
    <xdr:sp textlink="">
      <xdr:nvSpPr>
        <xdr:cNvPr id="481" name="楕円 480">
          <a:extLst>
            <a:ext uri="{FF2B5EF4-FFF2-40B4-BE49-F238E27FC236}">
              <a16:creationId xmlns:a16="http://schemas.microsoft.com/office/drawing/2014/main" id="{00000000-0008-0000-0700-0000E1010000}"/>
            </a:ext>
          </a:extLst>
        </xdr:cNvPr>
        <xdr:cNvSpPr/>
      </xdr:nvSpPr>
      <xdr:spPr>
        <a:xfrm>
          <a:off x="10426700" y="166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7059</xdr:rowOff>
    </xdr:from>
    <xdr:ext cx="534377" cy="259045"/>
    <xdr:sp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3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157549</xdr:rowOff>
    </xdr:from>
    <xdr:to>
      <xdr:col>50</xdr:col>
      <xdr:colOff>165100</xdr:colOff>
      <xdr:row>97</xdr:row>
      <xdr:rowOff>87699</xdr:rowOff>
    </xdr:to>
    <xdr:sp textlink="">
      <xdr:nvSpPr>
        <xdr:cNvPr id="483" name="楕円 482">
          <a:extLst>
            <a:ext uri="{FF2B5EF4-FFF2-40B4-BE49-F238E27FC236}">
              <a16:creationId xmlns:a16="http://schemas.microsoft.com/office/drawing/2014/main" id="{00000000-0008-0000-0700-0000E3010000}"/>
            </a:ext>
          </a:extLst>
        </xdr:cNvPr>
        <xdr:cNvSpPr/>
      </xdr:nvSpPr>
      <xdr:spPr>
        <a:xfrm>
          <a:off x="9588500" y="166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78826</xdr:rowOff>
    </xdr:from>
    <xdr:ext cx="534377" cy="259045"/>
    <xdr:sp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0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90751</xdr:rowOff>
    </xdr:from>
    <xdr:to>
      <xdr:col>46</xdr:col>
      <xdr:colOff>38100</xdr:colOff>
      <xdr:row>98</xdr:row>
      <xdr:rowOff>20901</xdr:rowOff>
    </xdr:to>
    <xdr:sp textlink="">
      <xdr:nvSpPr>
        <xdr:cNvPr id="485" name="楕円 484">
          <a:extLst>
            <a:ext uri="{FF2B5EF4-FFF2-40B4-BE49-F238E27FC236}">
              <a16:creationId xmlns:a16="http://schemas.microsoft.com/office/drawing/2014/main" id="{00000000-0008-0000-0700-0000E5010000}"/>
            </a:ext>
          </a:extLst>
        </xdr:cNvPr>
        <xdr:cNvSpPr/>
      </xdr:nvSpPr>
      <xdr:spPr>
        <a:xfrm>
          <a:off x="8699500" y="167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12028</xdr:rowOff>
    </xdr:from>
    <xdr:ext cx="534377" cy="259045"/>
    <xdr:sp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1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63229</xdr:rowOff>
    </xdr:from>
    <xdr:to>
      <xdr:col>41</xdr:col>
      <xdr:colOff>101600</xdr:colOff>
      <xdr:row>97</xdr:row>
      <xdr:rowOff>164829</xdr:rowOff>
    </xdr:to>
    <xdr:sp textlink="">
      <xdr:nvSpPr>
        <xdr:cNvPr id="487" name="楕円 486">
          <a:extLst>
            <a:ext uri="{FF2B5EF4-FFF2-40B4-BE49-F238E27FC236}">
              <a16:creationId xmlns:a16="http://schemas.microsoft.com/office/drawing/2014/main" id="{00000000-0008-0000-0700-0000E7010000}"/>
            </a:ext>
          </a:extLst>
        </xdr:cNvPr>
        <xdr:cNvSpPr/>
      </xdr:nvSpPr>
      <xdr:spPr>
        <a:xfrm>
          <a:off x="7810500" y="1669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155956</xdr:rowOff>
    </xdr:from>
    <xdr:ext cx="534377" cy="259045"/>
    <xdr:sp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69391</xdr:rowOff>
    </xdr:from>
    <xdr:to>
      <xdr:col>36</xdr:col>
      <xdr:colOff>165100</xdr:colOff>
      <xdr:row>97</xdr:row>
      <xdr:rowOff>170991</xdr:rowOff>
    </xdr:to>
    <xdr:sp textlink="">
      <xdr:nvSpPr>
        <xdr:cNvPr id="489" name="楕円 488">
          <a:extLst>
            <a:ext uri="{FF2B5EF4-FFF2-40B4-BE49-F238E27FC236}">
              <a16:creationId xmlns:a16="http://schemas.microsoft.com/office/drawing/2014/main" id="{00000000-0008-0000-0700-0000E9010000}"/>
            </a:ext>
          </a:extLst>
        </xdr:cNvPr>
        <xdr:cNvSpPr/>
      </xdr:nvSpPr>
      <xdr:spPr>
        <a:xfrm>
          <a:off x="6921500" y="1670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162118</xdr:rowOff>
    </xdr:from>
    <xdr:ext cx="534377" cy="259045"/>
    <xdr:sp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39230</xdr:rowOff>
    </xdr:from>
    <xdr:to>
      <xdr:col>85</xdr:col>
      <xdr:colOff>127000</xdr:colOff>
      <xdr:row>38</xdr:row>
      <xdr:rowOff>41997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54330"/>
          <a:ext cx="8382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109616</xdr:rowOff>
    </xdr:from>
    <xdr:to>
      <xdr:col>81</xdr:col>
      <xdr:colOff>50800</xdr:colOff>
      <xdr:row>38</xdr:row>
      <xdr:rowOff>41997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53266"/>
          <a:ext cx="889000" cy="10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109616</xdr:rowOff>
    </xdr:from>
    <xdr:to>
      <xdr:col>76</xdr:col>
      <xdr:colOff>114300</xdr:colOff>
      <xdr:row>37</xdr:row>
      <xdr:rowOff>155313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53266"/>
          <a:ext cx="889000" cy="4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155313</xdr:rowOff>
    </xdr:from>
    <xdr:to>
      <xdr:col>71</xdr:col>
      <xdr:colOff>177800</xdr:colOff>
      <xdr:row>38</xdr:row>
      <xdr:rowOff>57244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98963"/>
          <a:ext cx="889000" cy="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67624</xdr:rowOff>
    </xdr:from>
    <xdr:ext cx="534377" cy="259045"/>
    <xdr:sp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159880</xdr:rowOff>
    </xdr:from>
    <xdr:to>
      <xdr:col>85</xdr:col>
      <xdr:colOff>177800</xdr:colOff>
      <xdr:row>38</xdr:row>
      <xdr:rowOff>90030</xdr:rowOff>
    </xdr:to>
    <xdr:sp textlink="">
      <xdr:nvSpPr>
        <xdr:cNvPr id="537" name="楕円 536">
          <a:extLst>
            <a:ext uri="{FF2B5EF4-FFF2-40B4-BE49-F238E27FC236}">
              <a16:creationId xmlns:a16="http://schemas.microsoft.com/office/drawing/2014/main" id="{00000000-0008-0000-0700-000019020000}"/>
            </a:ext>
          </a:extLst>
        </xdr:cNvPr>
        <xdr:cNvSpPr/>
      </xdr:nvSpPr>
      <xdr:spPr>
        <a:xfrm>
          <a:off x="16268700" y="65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138307</xdr:rowOff>
    </xdr:from>
    <xdr:ext cx="534377" cy="259045"/>
    <xdr:sp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8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162647</xdr:rowOff>
    </xdr:from>
    <xdr:to>
      <xdr:col>81</xdr:col>
      <xdr:colOff>101600</xdr:colOff>
      <xdr:row>38</xdr:row>
      <xdr:rowOff>92797</xdr:rowOff>
    </xdr:to>
    <xdr:sp textlink="">
      <xdr:nvSpPr>
        <xdr:cNvPr id="539" name="楕円 538">
          <a:extLst>
            <a:ext uri="{FF2B5EF4-FFF2-40B4-BE49-F238E27FC236}">
              <a16:creationId xmlns:a16="http://schemas.microsoft.com/office/drawing/2014/main" id="{00000000-0008-0000-0700-00001B020000}"/>
            </a:ext>
          </a:extLst>
        </xdr:cNvPr>
        <xdr:cNvSpPr/>
      </xdr:nvSpPr>
      <xdr:spPr>
        <a:xfrm>
          <a:off x="15430500" y="650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83924</xdr:rowOff>
    </xdr:from>
    <xdr:ext cx="534377" cy="259045"/>
    <xdr:sp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9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58816</xdr:rowOff>
    </xdr:from>
    <xdr:to>
      <xdr:col>76</xdr:col>
      <xdr:colOff>165100</xdr:colOff>
      <xdr:row>37</xdr:row>
      <xdr:rowOff>160417</xdr:rowOff>
    </xdr:to>
    <xdr:sp textlink="">
      <xdr:nvSpPr>
        <xdr:cNvPr id="541" name="楕円 540">
          <a:extLst>
            <a:ext uri="{FF2B5EF4-FFF2-40B4-BE49-F238E27FC236}">
              <a16:creationId xmlns:a16="http://schemas.microsoft.com/office/drawing/2014/main" id="{00000000-0008-0000-0700-00001D020000}"/>
            </a:ext>
          </a:extLst>
        </xdr:cNvPr>
        <xdr:cNvSpPr/>
      </xdr:nvSpPr>
      <xdr:spPr>
        <a:xfrm>
          <a:off x="14541500" y="6402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151544</xdr:rowOff>
    </xdr:from>
    <xdr:ext cx="534377" cy="259045"/>
    <xdr:sp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9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104513</xdr:rowOff>
    </xdr:from>
    <xdr:to>
      <xdr:col>72</xdr:col>
      <xdr:colOff>38100</xdr:colOff>
      <xdr:row>38</xdr:row>
      <xdr:rowOff>34663</xdr:rowOff>
    </xdr:to>
    <xdr:sp textlink="">
      <xdr:nvSpPr>
        <xdr:cNvPr id="543" name="楕円 542">
          <a:extLst>
            <a:ext uri="{FF2B5EF4-FFF2-40B4-BE49-F238E27FC236}">
              <a16:creationId xmlns:a16="http://schemas.microsoft.com/office/drawing/2014/main" id="{00000000-0008-0000-0700-00001F020000}"/>
            </a:ext>
          </a:extLst>
        </xdr:cNvPr>
        <xdr:cNvSpPr/>
      </xdr:nvSpPr>
      <xdr:spPr>
        <a:xfrm>
          <a:off x="13652500" y="644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51190</xdr:rowOff>
    </xdr:from>
    <xdr:ext cx="534377" cy="259045"/>
    <xdr:sp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2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6444</xdr:rowOff>
    </xdr:from>
    <xdr:to>
      <xdr:col>67</xdr:col>
      <xdr:colOff>101600</xdr:colOff>
      <xdr:row>38</xdr:row>
      <xdr:rowOff>108044</xdr:rowOff>
    </xdr:to>
    <xdr:sp textlink="">
      <xdr:nvSpPr>
        <xdr:cNvPr id="545" name="楕円 544">
          <a:extLst>
            <a:ext uri="{FF2B5EF4-FFF2-40B4-BE49-F238E27FC236}">
              <a16:creationId xmlns:a16="http://schemas.microsoft.com/office/drawing/2014/main" id="{00000000-0008-0000-0700-000021020000}"/>
            </a:ext>
          </a:extLst>
        </xdr:cNvPr>
        <xdr:cNvSpPr/>
      </xdr:nvSpPr>
      <xdr:spPr>
        <a:xfrm>
          <a:off x="12763500" y="652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99171</xdr:rowOff>
    </xdr:from>
    <xdr:ext cx="534377" cy="259045"/>
    <xdr:sp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1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90939</xdr:rowOff>
    </xdr:from>
    <xdr:to>
      <xdr:col>85</xdr:col>
      <xdr:colOff>127000</xdr:colOff>
      <xdr:row>57</xdr:row>
      <xdr:rowOff>94075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692139"/>
          <a:ext cx="838200" cy="17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90939</xdr:rowOff>
    </xdr:from>
    <xdr:to>
      <xdr:col>81</xdr:col>
      <xdr:colOff>50800</xdr:colOff>
      <xdr:row>58</xdr:row>
      <xdr:rowOff>38217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692139"/>
          <a:ext cx="889000" cy="29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81018</xdr:rowOff>
    </xdr:from>
    <xdr:to>
      <xdr:col>76</xdr:col>
      <xdr:colOff>114300</xdr:colOff>
      <xdr:row>58</xdr:row>
      <xdr:rowOff>38217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53668"/>
          <a:ext cx="889000" cy="12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81018</xdr:rowOff>
    </xdr:from>
    <xdr:to>
      <xdr:col>71</xdr:col>
      <xdr:colOff>177800</xdr:colOff>
      <xdr:row>58</xdr:row>
      <xdr:rowOff>52447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53668"/>
          <a:ext cx="889000" cy="1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23120</xdr:rowOff>
    </xdr:from>
    <xdr:ext cx="534377" cy="259045"/>
    <xdr:sp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43275</xdr:rowOff>
    </xdr:from>
    <xdr:to>
      <xdr:col>85</xdr:col>
      <xdr:colOff>177800</xdr:colOff>
      <xdr:row>57</xdr:row>
      <xdr:rowOff>144875</xdr:rowOff>
    </xdr:to>
    <xdr:sp textlink="">
      <xdr:nvSpPr>
        <xdr:cNvPr id="594" name="楕円 593">
          <a:extLst>
            <a:ext uri="{FF2B5EF4-FFF2-40B4-BE49-F238E27FC236}">
              <a16:creationId xmlns:a16="http://schemas.microsoft.com/office/drawing/2014/main" id="{00000000-0008-0000-0700-000052020000}"/>
            </a:ext>
          </a:extLst>
        </xdr:cNvPr>
        <xdr:cNvSpPr/>
      </xdr:nvSpPr>
      <xdr:spPr>
        <a:xfrm>
          <a:off x="16268700" y="98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66152</xdr:rowOff>
    </xdr:from>
    <xdr:ext cx="534377" cy="259045"/>
    <xdr:sp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6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40139</xdr:rowOff>
    </xdr:from>
    <xdr:to>
      <xdr:col>81</xdr:col>
      <xdr:colOff>101600</xdr:colOff>
      <xdr:row>56</xdr:row>
      <xdr:rowOff>141739</xdr:rowOff>
    </xdr:to>
    <xdr:sp textlink="">
      <xdr:nvSpPr>
        <xdr:cNvPr id="596" name="楕円 595">
          <a:extLst>
            <a:ext uri="{FF2B5EF4-FFF2-40B4-BE49-F238E27FC236}">
              <a16:creationId xmlns:a16="http://schemas.microsoft.com/office/drawing/2014/main" id="{00000000-0008-0000-0700-000054020000}"/>
            </a:ext>
          </a:extLst>
        </xdr:cNvPr>
        <xdr:cNvSpPr/>
      </xdr:nvSpPr>
      <xdr:spPr>
        <a:xfrm>
          <a:off x="15430500" y="96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158266</xdr:rowOff>
    </xdr:from>
    <xdr:ext cx="599010" cy="259045"/>
    <xdr:sp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4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158867</xdr:rowOff>
    </xdr:from>
    <xdr:to>
      <xdr:col>76</xdr:col>
      <xdr:colOff>165100</xdr:colOff>
      <xdr:row>58</xdr:row>
      <xdr:rowOff>89017</xdr:rowOff>
    </xdr:to>
    <xdr:sp textlink="">
      <xdr:nvSpPr>
        <xdr:cNvPr id="598" name="楕円 597">
          <a:extLst>
            <a:ext uri="{FF2B5EF4-FFF2-40B4-BE49-F238E27FC236}">
              <a16:creationId xmlns:a16="http://schemas.microsoft.com/office/drawing/2014/main" id="{00000000-0008-0000-0700-000056020000}"/>
            </a:ext>
          </a:extLst>
        </xdr:cNvPr>
        <xdr:cNvSpPr/>
      </xdr:nvSpPr>
      <xdr:spPr>
        <a:xfrm>
          <a:off x="14541500" y="993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80144</xdr:rowOff>
    </xdr:from>
    <xdr:ext cx="534377" cy="259045"/>
    <xdr:sp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30218</xdr:rowOff>
    </xdr:from>
    <xdr:to>
      <xdr:col>72</xdr:col>
      <xdr:colOff>38100</xdr:colOff>
      <xdr:row>57</xdr:row>
      <xdr:rowOff>131818</xdr:rowOff>
    </xdr:to>
    <xdr:sp textlink="">
      <xdr:nvSpPr>
        <xdr:cNvPr id="600" name="楕円 599">
          <a:extLst>
            <a:ext uri="{FF2B5EF4-FFF2-40B4-BE49-F238E27FC236}">
              <a16:creationId xmlns:a16="http://schemas.microsoft.com/office/drawing/2014/main" id="{00000000-0008-0000-0700-000058020000}"/>
            </a:ext>
          </a:extLst>
        </xdr:cNvPr>
        <xdr:cNvSpPr/>
      </xdr:nvSpPr>
      <xdr:spPr>
        <a:xfrm>
          <a:off x="13652500" y="980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148345</xdr:rowOff>
    </xdr:from>
    <xdr:ext cx="534377" cy="259045"/>
    <xdr:sp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57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1647</xdr:rowOff>
    </xdr:from>
    <xdr:to>
      <xdr:col>67</xdr:col>
      <xdr:colOff>101600</xdr:colOff>
      <xdr:row>58</xdr:row>
      <xdr:rowOff>103247</xdr:rowOff>
    </xdr:to>
    <xdr:sp textlink="">
      <xdr:nvSpPr>
        <xdr:cNvPr id="602" name="楕円 601">
          <a:extLst>
            <a:ext uri="{FF2B5EF4-FFF2-40B4-BE49-F238E27FC236}">
              <a16:creationId xmlns:a16="http://schemas.microsoft.com/office/drawing/2014/main" id="{00000000-0008-0000-0700-00005A020000}"/>
            </a:ext>
          </a:extLst>
        </xdr:cNvPr>
        <xdr:cNvSpPr/>
      </xdr:nvSpPr>
      <xdr:spPr>
        <a:xfrm>
          <a:off x="12763500" y="994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94374</xdr:rowOff>
    </xdr:from>
    <xdr:ext cx="534377" cy="259045"/>
    <xdr:sp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3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93497</xdr:rowOff>
    </xdr:from>
    <xdr:to>
      <xdr:col>85</xdr:col>
      <xdr:colOff>127000</xdr:colOff>
      <xdr:row>79</xdr:row>
      <xdr:rowOff>98144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38047"/>
          <a:ext cx="8382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93497</xdr:rowOff>
    </xdr:from>
    <xdr:to>
      <xdr:col>81</xdr:col>
      <xdr:colOff>50800</xdr:colOff>
      <xdr:row>79</xdr:row>
      <xdr:rowOff>95495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638047"/>
          <a:ext cx="8890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66424</xdr:rowOff>
    </xdr:from>
    <xdr:to>
      <xdr:col>76</xdr:col>
      <xdr:colOff>114300</xdr:colOff>
      <xdr:row>79</xdr:row>
      <xdr:rowOff>95495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10974"/>
          <a:ext cx="8890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66424</xdr:rowOff>
    </xdr:from>
    <xdr:to>
      <xdr:col>71</xdr:col>
      <xdr:colOff>177800</xdr:colOff>
      <xdr:row>79</xdr:row>
      <xdr:rowOff>80794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10974"/>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110591</xdr:rowOff>
    </xdr:from>
    <xdr:ext cx="469744" cy="259045"/>
    <xdr:sp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6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125079</xdr:rowOff>
    </xdr:from>
    <xdr:ext cx="469744" cy="259045"/>
    <xdr:sp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66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47344</xdr:rowOff>
    </xdr:from>
    <xdr:to>
      <xdr:col>85</xdr:col>
      <xdr:colOff>177800</xdr:colOff>
      <xdr:row>79</xdr:row>
      <xdr:rowOff>148944</xdr:rowOff>
    </xdr:to>
    <xdr:sp textlink="">
      <xdr:nvSpPr>
        <xdr:cNvPr id="653" name="楕円 652">
          <a:extLst>
            <a:ext uri="{FF2B5EF4-FFF2-40B4-BE49-F238E27FC236}">
              <a16:creationId xmlns:a16="http://schemas.microsoft.com/office/drawing/2014/main" id="{00000000-0008-0000-0700-00008D020000}"/>
            </a:ext>
          </a:extLst>
        </xdr:cNvPr>
        <xdr:cNvSpPr/>
      </xdr:nvSpPr>
      <xdr:spPr>
        <a:xfrm>
          <a:off x="16268700" y="1359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378565" cy="259045"/>
    <xdr:sp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42697</xdr:rowOff>
    </xdr:from>
    <xdr:to>
      <xdr:col>81</xdr:col>
      <xdr:colOff>101600</xdr:colOff>
      <xdr:row>79</xdr:row>
      <xdr:rowOff>144297</xdr:rowOff>
    </xdr:to>
    <xdr:sp textlink="">
      <xdr:nvSpPr>
        <xdr:cNvPr id="655" name="楕円 654">
          <a:extLst>
            <a:ext uri="{FF2B5EF4-FFF2-40B4-BE49-F238E27FC236}">
              <a16:creationId xmlns:a16="http://schemas.microsoft.com/office/drawing/2014/main" id="{00000000-0008-0000-0700-00008F020000}"/>
            </a:ext>
          </a:extLst>
        </xdr:cNvPr>
        <xdr:cNvSpPr/>
      </xdr:nvSpPr>
      <xdr:spPr>
        <a:xfrm>
          <a:off x="15430500" y="1358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135424</xdr:rowOff>
    </xdr:from>
    <xdr:ext cx="469744" cy="259045"/>
    <xdr:sp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7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44695</xdr:rowOff>
    </xdr:from>
    <xdr:to>
      <xdr:col>76</xdr:col>
      <xdr:colOff>165100</xdr:colOff>
      <xdr:row>79</xdr:row>
      <xdr:rowOff>146295</xdr:rowOff>
    </xdr:to>
    <xdr:sp textlink="">
      <xdr:nvSpPr>
        <xdr:cNvPr id="657" name="楕円 656">
          <a:extLst>
            <a:ext uri="{FF2B5EF4-FFF2-40B4-BE49-F238E27FC236}">
              <a16:creationId xmlns:a16="http://schemas.microsoft.com/office/drawing/2014/main" id="{00000000-0008-0000-0700-000091020000}"/>
            </a:ext>
          </a:extLst>
        </xdr:cNvPr>
        <xdr:cNvSpPr/>
      </xdr:nvSpPr>
      <xdr:spPr>
        <a:xfrm>
          <a:off x="14541500" y="1358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137422</xdr:rowOff>
    </xdr:from>
    <xdr:ext cx="469744" cy="259045"/>
    <xdr:sp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8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15624</xdr:rowOff>
    </xdr:from>
    <xdr:to>
      <xdr:col>72</xdr:col>
      <xdr:colOff>38100</xdr:colOff>
      <xdr:row>79</xdr:row>
      <xdr:rowOff>117224</xdr:rowOff>
    </xdr:to>
    <xdr:sp textlink="">
      <xdr:nvSpPr>
        <xdr:cNvPr id="659" name="楕円 658">
          <a:extLst>
            <a:ext uri="{FF2B5EF4-FFF2-40B4-BE49-F238E27FC236}">
              <a16:creationId xmlns:a16="http://schemas.microsoft.com/office/drawing/2014/main" id="{00000000-0008-0000-0700-000093020000}"/>
            </a:ext>
          </a:extLst>
        </xdr:cNvPr>
        <xdr:cNvSpPr/>
      </xdr:nvSpPr>
      <xdr:spPr>
        <a:xfrm>
          <a:off x="13652500" y="1356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133751</xdr:rowOff>
    </xdr:from>
    <xdr:ext cx="469744" cy="259045"/>
    <xdr:sp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33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29994</xdr:rowOff>
    </xdr:from>
    <xdr:to>
      <xdr:col>67</xdr:col>
      <xdr:colOff>101600</xdr:colOff>
      <xdr:row>79</xdr:row>
      <xdr:rowOff>131594</xdr:rowOff>
    </xdr:to>
    <xdr:sp textlink="">
      <xdr:nvSpPr>
        <xdr:cNvPr id="661" name="楕円 660">
          <a:extLst>
            <a:ext uri="{FF2B5EF4-FFF2-40B4-BE49-F238E27FC236}">
              <a16:creationId xmlns:a16="http://schemas.microsoft.com/office/drawing/2014/main" id="{00000000-0008-0000-0700-000095020000}"/>
            </a:ext>
          </a:extLst>
        </xdr:cNvPr>
        <xdr:cNvSpPr/>
      </xdr:nvSpPr>
      <xdr:spPr>
        <a:xfrm>
          <a:off x="12763500" y="1357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148121</xdr:rowOff>
    </xdr:from>
    <xdr:ext cx="469744" cy="259045"/>
    <xdr:sp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34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147851</xdr:rowOff>
    </xdr:from>
    <xdr:to>
      <xdr:col>85</xdr:col>
      <xdr:colOff>127000</xdr:colOff>
      <xdr:row>98</xdr:row>
      <xdr:rowOff>6727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78501"/>
          <a:ext cx="8382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157446</xdr:rowOff>
    </xdr:from>
    <xdr:to>
      <xdr:col>81</xdr:col>
      <xdr:colOff>50800</xdr:colOff>
      <xdr:row>98</xdr:row>
      <xdr:rowOff>6727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88096"/>
          <a:ext cx="889000" cy="2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150954</xdr:rowOff>
    </xdr:from>
    <xdr:to>
      <xdr:col>76</xdr:col>
      <xdr:colOff>114300</xdr:colOff>
      <xdr:row>97</xdr:row>
      <xdr:rowOff>157446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81604"/>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123887</xdr:rowOff>
    </xdr:from>
    <xdr:to>
      <xdr:col>71</xdr:col>
      <xdr:colOff>177800</xdr:colOff>
      <xdr:row>97</xdr:row>
      <xdr:rowOff>150954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54537"/>
          <a:ext cx="889000" cy="2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97051</xdr:rowOff>
    </xdr:from>
    <xdr:to>
      <xdr:col>85</xdr:col>
      <xdr:colOff>177800</xdr:colOff>
      <xdr:row>98</xdr:row>
      <xdr:rowOff>27201</xdr:rowOff>
    </xdr:to>
    <xdr:sp textlink="">
      <xdr:nvSpPr>
        <xdr:cNvPr id="712" name="楕円 711">
          <a:extLst>
            <a:ext uri="{FF2B5EF4-FFF2-40B4-BE49-F238E27FC236}">
              <a16:creationId xmlns:a16="http://schemas.microsoft.com/office/drawing/2014/main" id="{00000000-0008-0000-0700-0000C8020000}"/>
            </a:ext>
          </a:extLst>
        </xdr:cNvPr>
        <xdr:cNvSpPr/>
      </xdr:nvSpPr>
      <xdr:spPr>
        <a:xfrm>
          <a:off x="16268700" y="1672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75478</xdr:rowOff>
    </xdr:from>
    <xdr:ext cx="534377" cy="259045"/>
    <xdr:sp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0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127377</xdr:rowOff>
    </xdr:from>
    <xdr:to>
      <xdr:col>81</xdr:col>
      <xdr:colOff>101600</xdr:colOff>
      <xdr:row>98</xdr:row>
      <xdr:rowOff>57527</xdr:rowOff>
    </xdr:to>
    <xdr:sp textlink="">
      <xdr:nvSpPr>
        <xdr:cNvPr id="714" name="楕円 713">
          <a:extLst>
            <a:ext uri="{FF2B5EF4-FFF2-40B4-BE49-F238E27FC236}">
              <a16:creationId xmlns:a16="http://schemas.microsoft.com/office/drawing/2014/main" id="{00000000-0008-0000-0700-0000CA020000}"/>
            </a:ext>
          </a:extLst>
        </xdr:cNvPr>
        <xdr:cNvSpPr/>
      </xdr:nvSpPr>
      <xdr:spPr>
        <a:xfrm>
          <a:off x="15430500" y="167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48654</xdr:rowOff>
    </xdr:from>
    <xdr:ext cx="534377" cy="259045"/>
    <xdr:sp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5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106646</xdr:rowOff>
    </xdr:from>
    <xdr:to>
      <xdr:col>76</xdr:col>
      <xdr:colOff>165100</xdr:colOff>
      <xdr:row>98</xdr:row>
      <xdr:rowOff>36796</xdr:rowOff>
    </xdr:to>
    <xdr:sp textlink="">
      <xdr:nvSpPr>
        <xdr:cNvPr id="716" name="楕円 715">
          <a:extLst>
            <a:ext uri="{FF2B5EF4-FFF2-40B4-BE49-F238E27FC236}">
              <a16:creationId xmlns:a16="http://schemas.microsoft.com/office/drawing/2014/main" id="{00000000-0008-0000-0700-0000CC020000}"/>
            </a:ext>
          </a:extLst>
        </xdr:cNvPr>
        <xdr:cNvSpPr/>
      </xdr:nvSpPr>
      <xdr:spPr>
        <a:xfrm>
          <a:off x="14541500" y="1673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27923</xdr:rowOff>
    </xdr:from>
    <xdr:ext cx="534377" cy="259045"/>
    <xdr:sp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3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100154</xdr:rowOff>
    </xdr:from>
    <xdr:to>
      <xdr:col>72</xdr:col>
      <xdr:colOff>38100</xdr:colOff>
      <xdr:row>98</xdr:row>
      <xdr:rowOff>30304</xdr:rowOff>
    </xdr:to>
    <xdr:sp textlink="">
      <xdr:nvSpPr>
        <xdr:cNvPr id="718" name="楕円 717">
          <a:extLst>
            <a:ext uri="{FF2B5EF4-FFF2-40B4-BE49-F238E27FC236}">
              <a16:creationId xmlns:a16="http://schemas.microsoft.com/office/drawing/2014/main" id="{00000000-0008-0000-0700-0000CE020000}"/>
            </a:ext>
          </a:extLst>
        </xdr:cNvPr>
        <xdr:cNvSpPr/>
      </xdr:nvSpPr>
      <xdr:spPr>
        <a:xfrm>
          <a:off x="13652500" y="1673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21431</xdr:rowOff>
    </xdr:from>
    <xdr:ext cx="534377" cy="259045"/>
    <xdr:sp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73087</xdr:rowOff>
    </xdr:from>
    <xdr:to>
      <xdr:col>67</xdr:col>
      <xdr:colOff>101600</xdr:colOff>
      <xdr:row>98</xdr:row>
      <xdr:rowOff>3237</xdr:rowOff>
    </xdr:to>
    <xdr:sp textlink="">
      <xdr:nvSpPr>
        <xdr:cNvPr id="720" name="楕円 719">
          <a:extLst>
            <a:ext uri="{FF2B5EF4-FFF2-40B4-BE49-F238E27FC236}">
              <a16:creationId xmlns:a16="http://schemas.microsoft.com/office/drawing/2014/main" id="{00000000-0008-0000-0700-0000D0020000}"/>
            </a:ext>
          </a:extLst>
        </xdr:cNvPr>
        <xdr:cNvSpPr/>
      </xdr:nvSpPr>
      <xdr:spPr>
        <a:xfrm>
          <a:off x="12763500" y="167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165814</xdr:rowOff>
    </xdr:from>
    <xdr:ext cx="534377" cy="259045"/>
    <xdr:sp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9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・議会費については、令和２年度に議場の音響映像設備の導入経費により過年度に比べ大きく増加したものの、令和３年度においては例年並みとなっている。</a:t>
          </a:r>
        </a:p>
        <a:p>
          <a:r>
            <a:rPr kumimoji="1" lang="ja-JP" altLang="en-US" sz="1300">
              <a:latin typeface="ＭＳ Ｐゴシック" panose="020B0600070205080204" pitchFamily="50" charset="-128"/>
              <a:ea typeface="ＭＳ Ｐゴシック" panose="020B0600070205080204" pitchFamily="50" charset="-128"/>
            </a:rPr>
            <a:t>・教育費については、一部事務組合の多気中学校組合で令和３年度まで校舎及び体育館の改築事業を実施しており組合への負担金の増加により類似団体に比べ高い数値となっている。</a:t>
          </a:r>
        </a:p>
        <a:p>
          <a:r>
            <a:rPr kumimoji="1" lang="ja-JP" altLang="en-US" sz="1300">
              <a:latin typeface="ＭＳ Ｐゴシック" panose="020B0600070205080204" pitchFamily="50" charset="-128"/>
              <a:ea typeface="ＭＳ Ｐゴシック" panose="020B0600070205080204" pitchFamily="50" charset="-128"/>
            </a:rPr>
            <a:t>・商工費については、令和２・３年度は新型コロナウイルス対策関係経費により増加し、また令和３年度においては宿泊施設の改築事業や商品券発行事業補助金の増加等がコストを押し上げ、類似団体と同水準となった。</a:t>
          </a:r>
        </a:p>
        <a:p>
          <a:r>
            <a:rPr kumimoji="1" lang="ja-JP" altLang="en-US" sz="1300">
              <a:latin typeface="ＭＳ Ｐゴシック" panose="020B0600070205080204" pitchFamily="50" charset="-128"/>
              <a:ea typeface="ＭＳ Ｐゴシック" panose="020B0600070205080204" pitchFamily="50" charset="-128"/>
            </a:rPr>
            <a:t>・土木費については、道路等の新規整備は抑制し、維持補修や長寿命化による既存施設の維持を中心とする経費配分を実施している為、類似団体と比較すると低い数値となっている。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までは、工業団地造成に伴う資金貸付の財源補填として財政調整基金の取崩しを行ったことにより実質単年度収支の赤字が続いていたが、貸付事業の終了により平成３０年度からは黒字化に転じている。また、企業立地に伴う貸付金の返還により令和元年度から令和３年度は財政調整基金の積立額が増加し、標準財政規模比は大きく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に実施した上下水道料金の改定により、水道事業及び下水道関連の各会計において黒字額が安定していることから連結実質黒字額は増加傾向にあったが、維持管理費が増加傾向にあり、令和３年度にかけては減少に転じ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14.xml.rels>&#65279;<?xml version="1.0" encoding="utf-8" standalone="yes"?>
<Relationships xmlns="http://schemas.openxmlformats.org/package/2006/relationships"><Relationship Id="rId2" Type="http://schemas.openxmlformats.org/officeDocument/2006/relationships/drawing" Target="../drawings/drawing13.xml" /></Relationships>
</file>

<file path=xl/worksheets/_rels/sheet15.xml.rels>&#65279;<?xml version="1.0" encoding="utf-8" standalone="yes"?>
<Relationships xmlns="http://schemas.openxmlformats.org/package/2006/relationships"><Relationship Id="rId2" Type="http://schemas.openxmlformats.org/officeDocument/2006/relationships/drawing" Target="../drawings/drawing14.xml" /></Relationships>
</file>

<file path=xl/worksheets/_rels/sheet16.xml.rels>&#65279;<?xml version="1.0" encoding="utf-8" standalone="yes"?>
<Relationships xmlns="http://schemas.openxmlformats.org/package/2006/relationships"><Relationship Id="rId2" Type="http://schemas.openxmlformats.org/officeDocument/2006/relationships/drawing" Target="../drawings/drawing15.xml"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10175537</v>
      </c>
      <c r="BO4" s="488"/>
      <c r="BP4" s="488"/>
      <c r="BQ4" s="488"/>
      <c r="BR4" s="488"/>
      <c r="BS4" s="488"/>
      <c r="BT4" s="488"/>
      <c r="BU4" s="489"/>
      <c r="BV4" s="487">
        <v>11414830</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6.6</v>
      </c>
      <c r="CU4" s="628"/>
      <c r="CV4" s="628"/>
      <c r="CW4" s="628"/>
      <c r="CX4" s="628"/>
      <c r="CY4" s="628"/>
      <c r="CZ4" s="628"/>
      <c r="DA4" s="629"/>
      <c r="DB4" s="627">
        <v>6.5</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9774842</v>
      </c>
      <c r="BO5" s="459"/>
      <c r="BP5" s="459"/>
      <c r="BQ5" s="459"/>
      <c r="BR5" s="459"/>
      <c r="BS5" s="459"/>
      <c r="BT5" s="459"/>
      <c r="BU5" s="460"/>
      <c r="BV5" s="458">
        <v>10970893</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86.7</v>
      </c>
      <c r="CU5" s="456"/>
      <c r="CV5" s="456"/>
      <c r="CW5" s="456"/>
      <c r="CX5" s="456"/>
      <c r="CY5" s="456"/>
      <c r="CZ5" s="456"/>
      <c r="DA5" s="457"/>
      <c r="DB5" s="455">
        <v>93.5</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400695</v>
      </c>
      <c r="BO6" s="459"/>
      <c r="BP6" s="459"/>
      <c r="BQ6" s="459"/>
      <c r="BR6" s="459"/>
      <c r="BS6" s="459"/>
      <c r="BT6" s="459"/>
      <c r="BU6" s="460"/>
      <c r="BV6" s="458">
        <v>443937</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86.7</v>
      </c>
      <c r="CU6" s="602"/>
      <c r="CV6" s="602"/>
      <c r="CW6" s="602"/>
      <c r="CX6" s="602"/>
      <c r="CY6" s="602"/>
      <c r="CZ6" s="602"/>
      <c r="DA6" s="603"/>
      <c r="DB6" s="601">
        <v>93.5</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31878</v>
      </c>
      <c r="BO7" s="459"/>
      <c r="BP7" s="459"/>
      <c r="BQ7" s="459"/>
      <c r="BR7" s="459"/>
      <c r="BS7" s="459"/>
      <c r="BT7" s="459"/>
      <c r="BU7" s="460"/>
      <c r="BV7" s="458">
        <v>95641</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5611140</v>
      </c>
      <c r="CU7" s="459"/>
      <c r="CV7" s="459"/>
      <c r="CW7" s="459"/>
      <c r="CX7" s="459"/>
      <c r="CY7" s="459"/>
      <c r="CZ7" s="459"/>
      <c r="DA7" s="460"/>
      <c r="DB7" s="458">
        <v>5350143</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94</v>
      </c>
      <c r="AV8" s="517"/>
      <c r="AW8" s="517"/>
      <c r="AX8" s="517"/>
      <c r="AY8" s="472" t="s">
        <v>108</v>
      </c>
      <c r="AZ8" s="473"/>
      <c r="BA8" s="473"/>
      <c r="BB8" s="473"/>
      <c r="BC8" s="473"/>
      <c r="BD8" s="473"/>
      <c r="BE8" s="473"/>
      <c r="BF8" s="473"/>
      <c r="BG8" s="473"/>
      <c r="BH8" s="473"/>
      <c r="BI8" s="473"/>
      <c r="BJ8" s="473"/>
      <c r="BK8" s="473"/>
      <c r="BL8" s="473"/>
      <c r="BM8" s="474"/>
      <c r="BN8" s="458">
        <v>368817</v>
      </c>
      <c r="BO8" s="459"/>
      <c r="BP8" s="459"/>
      <c r="BQ8" s="459"/>
      <c r="BR8" s="459"/>
      <c r="BS8" s="459"/>
      <c r="BT8" s="459"/>
      <c r="BU8" s="460"/>
      <c r="BV8" s="458">
        <v>348296</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0.52</v>
      </c>
      <c r="CU8" s="562"/>
      <c r="CV8" s="562"/>
      <c r="CW8" s="562"/>
      <c r="CX8" s="562"/>
      <c r="CY8" s="562"/>
      <c r="CZ8" s="562"/>
      <c r="DA8" s="563"/>
      <c r="DB8" s="561">
        <v>0.54</v>
      </c>
      <c r="DC8" s="562"/>
      <c r="DD8" s="562"/>
      <c r="DE8" s="562"/>
      <c r="DF8" s="562"/>
      <c r="DG8" s="562"/>
      <c r="DH8" s="562"/>
      <c r="DI8" s="563"/>
    </row>
    <row r="9" spans="1:119" ht="18.75" customHeight="1" thickBot="1" x14ac:dyDescent="0.25">
      <c r="A9" s="178"/>
      <c r="B9" s="590" t="s">
        <v>110</v>
      </c>
      <c r="C9" s="591"/>
      <c r="D9" s="591"/>
      <c r="E9" s="591"/>
      <c r="F9" s="591"/>
      <c r="G9" s="591"/>
      <c r="H9" s="591"/>
      <c r="I9" s="591"/>
      <c r="J9" s="591"/>
      <c r="K9" s="509"/>
      <c r="L9" s="592" t="s">
        <v>111</v>
      </c>
      <c r="M9" s="593"/>
      <c r="N9" s="593"/>
      <c r="O9" s="593"/>
      <c r="P9" s="593"/>
      <c r="Q9" s="594"/>
      <c r="R9" s="595">
        <v>14021</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94</v>
      </c>
      <c r="AV9" s="517"/>
      <c r="AW9" s="517"/>
      <c r="AX9" s="517"/>
      <c r="AY9" s="472" t="s">
        <v>114</v>
      </c>
      <c r="AZ9" s="473"/>
      <c r="BA9" s="473"/>
      <c r="BB9" s="473"/>
      <c r="BC9" s="473"/>
      <c r="BD9" s="473"/>
      <c r="BE9" s="473"/>
      <c r="BF9" s="473"/>
      <c r="BG9" s="473"/>
      <c r="BH9" s="473"/>
      <c r="BI9" s="473"/>
      <c r="BJ9" s="473"/>
      <c r="BK9" s="473"/>
      <c r="BL9" s="473"/>
      <c r="BM9" s="474"/>
      <c r="BN9" s="458">
        <v>20521</v>
      </c>
      <c r="BO9" s="459"/>
      <c r="BP9" s="459"/>
      <c r="BQ9" s="459"/>
      <c r="BR9" s="459"/>
      <c r="BS9" s="459"/>
      <c r="BT9" s="459"/>
      <c r="BU9" s="460"/>
      <c r="BV9" s="458">
        <v>65927</v>
      </c>
      <c r="BW9" s="459"/>
      <c r="BX9" s="459"/>
      <c r="BY9" s="459"/>
      <c r="BZ9" s="459"/>
      <c r="CA9" s="459"/>
      <c r="CB9" s="459"/>
      <c r="CC9" s="460"/>
      <c r="CD9" s="498" t="s">
        <v>115</v>
      </c>
      <c r="CE9" s="418"/>
      <c r="CF9" s="418"/>
      <c r="CG9" s="418"/>
      <c r="CH9" s="418"/>
      <c r="CI9" s="418"/>
      <c r="CJ9" s="418"/>
      <c r="CK9" s="418"/>
      <c r="CL9" s="418"/>
      <c r="CM9" s="418"/>
      <c r="CN9" s="418"/>
      <c r="CO9" s="418"/>
      <c r="CP9" s="418"/>
      <c r="CQ9" s="418"/>
      <c r="CR9" s="418"/>
      <c r="CS9" s="499"/>
      <c r="CT9" s="455">
        <v>8.8000000000000007</v>
      </c>
      <c r="CU9" s="456"/>
      <c r="CV9" s="456"/>
      <c r="CW9" s="456"/>
      <c r="CX9" s="456"/>
      <c r="CY9" s="456"/>
      <c r="CZ9" s="456"/>
      <c r="DA9" s="457"/>
      <c r="DB9" s="455">
        <v>8.1999999999999993</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116</v>
      </c>
      <c r="M10" s="415"/>
      <c r="N10" s="415"/>
      <c r="O10" s="415"/>
      <c r="P10" s="415"/>
      <c r="Q10" s="416"/>
      <c r="R10" s="411">
        <v>14878</v>
      </c>
      <c r="S10" s="412"/>
      <c r="T10" s="412"/>
      <c r="U10" s="412"/>
      <c r="V10" s="471"/>
      <c r="W10" s="599"/>
      <c r="X10" s="409"/>
      <c r="Y10" s="409"/>
      <c r="Z10" s="409"/>
      <c r="AA10" s="409"/>
      <c r="AB10" s="409"/>
      <c r="AC10" s="409"/>
      <c r="AD10" s="409"/>
      <c r="AE10" s="409"/>
      <c r="AF10" s="409"/>
      <c r="AG10" s="409"/>
      <c r="AH10" s="409"/>
      <c r="AI10" s="409"/>
      <c r="AJ10" s="409"/>
      <c r="AK10" s="409"/>
      <c r="AL10" s="600"/>
      <c r="AM10" s="515" t="s">
        <v>117</v>
      </c>
      <c r="AN10" s="415"/>
      <c r="AO10" s="415"/>
      <c r="AP10" s="415"/>
      <c r="AQ10" s="415"/>
      <c r="AR10" s="415"/>
      <c r="AS10" s="415"/>
      <c r="AT10" s="416"/>
      <c r="AU10" s="516" t="s">
        <v>118</v>
      </c>
      <c r="AV10" s="517"/>
      <c r="AW10" s="517"/>
      <c r="AX10" s="517"/>
      <c r="AY10" s="472" t="s">
        <v>119</v>
      </c>
      <c r="AZ10" s="473"/>
      <c r="BA10" s="473"/>
      <c r="BB10" s="473"/>
      <c r="BC10" s="473"/>
      <c r="BD10" s="473"/>
      <c r="BE10" s="473"/>
      <c r="BF10" s="473"/>
      <c r="BG10" s="473"/>
      <c r="BH10" s="473"/>
      <c r="BI10" s="473"/>
      <c r="BJ10" s="473"/>
      <c r="BK10" s="473"/>
      <c r="BL10" s="473"/>
      <c r="BM10" s="474"/>
      <c r="BN10" s="458">
        <v>615638</v>
      </c>
      <c r="BO10" s="459"/>
      <c r="BP10" s="459"/>
      <c r="BQ10" s="459"/>
      <c r="BR10" s="459"/>
      <c r="BS10" s="459"/>
      <c r="BT10" s="459"/>
      <c r="BU10" s="460"/>
      <c r="BV10" s="458">
        <v>544888</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124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2">
      <c r="A12" s="178"/>
      <c r="B12" s="564" t="s">
        <v>129</v>
      </c>
      <c r="C12" s="565"/>
      <c r="D12" s="565"/>
      <c r="E12" s="565"/>
      <c r="F12" s="565"/>
      <c r="G12" s="565"/>
      <c r="H12" s="565"/>
      <c r="I12" s="565"/>
      <c r="J12" s="565"/>
      <c r="K12" s="566"/>
      <c r="L12" s="573" t="s">
        <v>130</v>
      </c>
      <c r="M12" s="574"/>
      <c r="N12" s="574"/>
      <c r="O12" s="574"/>
      <c r="P12" s="574"/>
      <c r="Q12" s="575"/>
      <c r="R12" s="576">
        <v>14176</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127</v>
      </c>
      <c r="CU12" s="562"/>
      <c r="CV12" s="562"/>
      <c r="CW12" s="562"/>
      <c r="CX12" s="562"/>
      <c r="CY12" s="562"/>
      <c r="CZ12" s="562"/>
      <c r="DA12" s="563"/>
      <c r="DB12" s="561" t="s">
        <v>127</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137</v>
      </c>
      <c r="N13" s="543"/>
      <c r="O13" s="543"/>
      <c r="P13" s="543"/>
      <c r="Q13" s="544"/>
      <c r="R13" s="545">
        <v>14043</v>
      </c>
      <c r="S13" s="546"/>
      <c r="T13" s="546"/>
      <c r="U13" s="546"/>
      <c r="V13" s="547"/>
      <c r="W13" s="548" t="s">
        <v>138</v>
      </c>
      <c r="X13" s="444"/>
      <c r="Y13" s="444"/>
      <c r="Z13" s="444"/>
      <c r="AA13" s="444"/>
      <c r="AB13" s="445"/>
      <c r="AC13" s="411">
        <v>652</v>
      </c>
      <c r="AD13" s="412"/>
      <c r="AE13" s="412"/>
      <c r="AF13" s="412"/>
      <c r="AG13" s="413"/>
      <c r="AH13" s="411">
        <v>834</v>
      </c>
      <c r="AI13" s="412"/>
      <c r="AJ13" s="412"/>
      <c r="AK13" s="412"/>
      <c r="AL13" s="471"/>
      <c r="AM13" s="515" t="s">
        <v>139</v>
      </c>
      <c r="AN13" s="415"/>
      <c r="AO13" s="415"/>
      <c r="AP13" s="415"/>
      <c r="AQ13" s="415"/>
      <c r="AR13" s="415"/>
      <c r="AS13" s="415"/>
      <c r="AT13" s="416"/>
      <c r="AU13" s="516" t="s">
        <v>140</v>
      </c>
      <c r="AV13" s="517"/>
      <c r="AW13" s="517"/>
      <c r="AX13" s="517"/>
      <c r="AY13" s="472" t="s">
        <v>141</v>
      </c>
      <c r="AZ13" s="473"/>
      <c r="BA13" s="473"/>
      <c r="BB13" s="473"/>
      <c r="BC13" s="473"/>
      <c r="BD13" s="473"/>
      <c r="BE13" s="473"/>
      <c r="BF13" s="473"/>
      <c r="BG13" s="473"/>
      <c r="BH13" s="473"/>
      <c r="BI13" s="473"/>
      <c r="BJ13" s="473"/>
      <c r="BK13" s="473"/>
      <c r="BL13" s="473"/>
      <c r="BM13" s="474"/>
      <c r="BN13" s="458">
        <v>636159</v>
      </c>
      <c r="BO13" s="459"/>
      <c r="BP13" s="459"/>
      <c r="BQ13" s="459"/>
      <c r="BR13" s="459"/>
      <c r="BS13" s="459"/>
      <c r="BT13" s="459"/>
      <c r="BU13" s="460"/>
      <c r="BV13" s="458">
        <v>610815</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3.9</v>
      </c>
      <c r="CU13" s="456"/>
      <c r="CV13" s="456"/>
      <c r="CW13" s="456"/>
      <c r="CX13" s="456"/>
      <c r="CY13" s="456"/>
      <c r="CZ13" s="456"/>
      <c r="DA13" s="457"/>
      <c r="DB13" s="455">
        <v>4.5</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143</v>
      </c>
      <c r="M14" s="585"/>
      <c r="N14" s="585"/>
      <c r="O14" s="585"/>
      <c r="P14" s="585"/>
      <c r="Q14" s="586"/>
      <c r="R14" s="545">
        <v>14346</v>
      </c>
      <c r="S14" s="546"/>
      <c r="T14" s="546"/>
      <c r="U14" s="546"/>
      <c r="V14" s="547"/>
      <c r="W14" s="549"/>
      <c r="X14" s="447"/>
      <c r="Y14" s="447"/>
      <c r="Z14" s="447"/>
      <c r="AA14" s="447"/>
      <c r="AB14" s="448"/>
      <c r="AC14" s="538">
        <v>9.6</v>
      </c>
      <c r="AD14" s="539"/>
      <c r="AE14" s="539"/>
      <c r="AF14" s="539"/>
      <c r="AG14" s="540"/>
      <c r="AH14" s="538">
        <v>11.4</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t="s">
        <v>145</v>
      </c>
      <c r="CU14" s="556"/>
      <c r="CV14" s="556"/>
      <c r="CW14" s="556"/>
      <c r="CX14" s="556"/>
      <c r="CY14" s="556"/>
      <c r="CZ14" s="556"/>
      <c r="DA14" s="557"/>
      <c r="DB14" s="555" t="s">
        <v>127</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146</v>
      </c>
      <c r="N15" s="543"/>
      <c r="O15" s="543"/>
      <c r="P15" s="543"/>
      <c r="Q15" s="544"/>
      <c r="R15" s="545">
        <v>14196</v>
      </c>
      <c r="S15" s="546"/>
      <c r="T15" s="546"/>
      <c r="U15" s="546"/>
      <c r="V15" s="547"/>
      <c r="W15" s="548" t="s">
        <v>147</v>
      </c>
      <c r="X15" s="444"/>
      <c r="Y15" s="444"/>
      <c r="Z15" s="444"/>
      <c r="AA15" s="444"/>
      <c r="AB15" s="445"/>
      <c r="AC15" s="411">
        <v>2087</v>
      </c>
      <c r="AD15" s="412"/>
      <c r="AE15" s="412"/>
      <c r="AF15" s="412"/>
      <c r="AG15" s="413"/>
      <c r="AH15" s="411">
        <v>2390</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2228887</v>
      </c>
      <c r="BO15" s="488"/>
      <c r="BP15" s="488"/>
      <c r="BQ15" s="488"/>
      <c r="BR15" s="488"/>
      <c r="BS15" s="488"/>
      <c r="BT15" s="488"/>
      <c r="BU15" s="489"/>
      <c r="BV15" s="487">
        <v>2300198</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30.8</v>
      </c>
      <c r="AD16" s="539"/>
      <c r="AE16" s="539"/>
      <c r="AF16" s="539"/>
      <c r="AG16" s="540"/>
      <c r="AH16" s="538">
        <v>32.5</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4662196</v>
      </c>
      <c r="BO16" s="459"/>
      <c r="BP16" s="459"/>
      <c r="BQ16" s="459"/>
      <c r="BR16" s="459"/>
      <c r="BS16" s="459"/>
      <c r="BT16" s="459"/>
      <c r="BU16" s="460"/>
      <c r="BV16" s="458">
        <v>4434317</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4026</v>
      </c>
      <c r="AD17" s="412"/>
      <c r="AE17" s="412"/>
      <c r="AF17" s="412"/>
      <c r="AG17" s="413"/>
      <c r="AH17" s="411">
        <v>4121</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2815498</v>
      </c>
      <c r="BO17" s="459"/>
      <c r="BP17" s="459"/>
      <c r="BQ17" s="459"/>
      <c r="BR17" s="459"/>
      <c r="BS17" s="459"/>
      <c r="BT17" s="459"/>
      <c r="BU17" s="460"/>
      <c r="BV17" s="458">
        <v>2919718</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157</v>
      </c>
      <c r="C18" s="509"/>
      <c r="D18" s="509"/>
      <c r="E18" s="510"/>
      <c r="F18" s="510"/>
      <c r="G18" s="510"/>
      <c r="H18" s="510"/>
      <c r="I18" s="510"/>
      <c r="J18" s="510"/>
      <c r="K18" s="510"/>
      <c r="L18" s="511">
        <v>103.06</v>
      </c>
      <c r="M18" s="511"/>
      <c r="N18" s="511"/>
      <c r="O18" s="511"/>
      <c r="P18" s="511"/>
      <c r="Q18" s="511"/>
      <c r="R18" s="512"/>
      <c r="S18" s="512"/>
      <c r="T18" s="512"/>
      <c r="U18" s="512"/>
      <c r="V18" s="513"/>
      <c r="W18" s="529"/>
      <c r="X18" s="530"/>
      <c r="Y18" s="530"/>
      <c r="Z18" s="530"/>
      <c r="AA18" s="530"/>
      <c r="AB18" s="554"/>
      <c r="AC18" s="428">
        <v>59.5</v>
      </c>
      <c r="AD18" s="429"/>
      <c r="AE18" s="429"/>
      <c r="AF18" s="429"/>
      <c r="AG18" s="514"/>
      <c r="AH18" s="428">
        <v>56.1</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4664796</v>
      </c>
      <c r="BO18" s="459"/>
      <c r="BP18" s="459"/>
      <c r="BQ18" s="459"/>
      <c r="BR18" s="459"/>
      <c r="BS18" s="459"/>
      <c r="BT18" s="459"/>
      <c r="BU18" s="460"/>
      <c r="BV18" s="458">
        <v>4717717</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159</v>
      </c>
      <c r="C19" s="509"/>
      <c r="D19" s="509"/>
      <c r="E19" s="510"/>
      <c r="F19" s="510"/>
      <c r="G19" s="510"/>
      <c r="H19" s="510"/>
      <c r="I19" s="510"/>
      <c r="J19" s="510"/>
      <c r="K19" s="510"/>
      <c r="L19" s="518">
        <v>136</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7163029</v>
      </c>
      <c r="BO19" s="459"/>
      <c r="BP19" s="459"/>
      <c r="BQ19" s="459"/>
      <c r="BR19" s="459"/>
      <c r="BS19" s="459"/>
      <c r="BT19" s="459"/>
      <c r="BU19" s="460"/>
      <c r="BV19" s="458">
        <v>7055286</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161</v>
      </c>
      <c r="C20" s="509"/>
      <c r="D20" s="509"/>
      <c r="E20" s="510"/>
      <c r="F20" s="510"/>
      <c r="G20" s="510"/>
      <c r="H20" s="510"/>
      <c r="I20" s="510"/>
      <c r="J20" s="510"/>
      <c r="K20" s="510"/>
      <c r="L20" s="518">
        <v>5124</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5726522</v>
      </c>
      <c r="BO22" s="488"/>
      <c r="BP22" s="488"/>
      <c r="BQ22" s="488"/>
      <c r="BR22" s="488"/>
      <c r="BS22" s="488"/>
      <c r="BT22" s="488"/>
      <c r="BU22" s="489"/>
      <c r="BV22" s="487">
        <v>5988445</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5603188</v>
      </c>
      <c r="BO23" s="459"/>
      <c r="BP23" s="459"/>
      <c r="BQ23" s="459"/>
      <c r="BR23" s="459"/>
      <c r="BS23" s="459"/>
      <c r="BT23" s="459"/>
      <c r="BU23" s="460"/>
      <c r="BV23" s="458">
        <v>5779351</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171</v>
      </c>
      <c r="F24" s="415"/>
      <c r="G24" s="415"/>
      <c r="H24" s="415"/>
      <c r="I24" s="415"/>
      <c r="J24" s="415"/>
      <c r="K24" s="416"/>
      <c r="L24" s="411">
        <v>1</v>
      </c>
      <c r="M24" s="412"/>
      <c r="N24" s="412"/>
      <c r="O24" s="412"/>
      <c r="P24" s="413"/>
      <c r="Q24" s="411">
        <v>7400</v>
      </c>
      <c r="R24" s="412"/>
      <c r="S24" s="412"/>
      <c r="T24" s="412"/>
      <c r="U24" s="412"/>
      <c r="V24" s="413"/>
      <c r="W24" s="501"/>
      <c r="X24" s="438"/>
      <c r="Y24" s="439"/>
      <c r="Z24" s="414" t="s">
        <v>172</v>
      </c>
      <c r="AA24" s="415"/>
      <c r="AB24" s="415"/>
      <c r="AC24" s="415"/>
      <c r="AD24" s="415"/>
      <c r="AE24" s="415"/>
      <c r="AF24" s="415"/>
      <c r="AG24" s="416"/>
      <c r="AH24" s="411">
        <v>135</v>
      </c>
      <c r="AI24" s="412"/>
      <c r="AJ24" s="412"/>
      <c r="AK24" s="412"/>
      <c r="AL24" s="413"/>
      <c r="AM24" s="411">
        <v>412425</v>
      </c>
      <c r="AN24" s="412"/>
      <c r="AO24" s="412"/>
      <c r="AP24" s="412"/>
      <c r="AQ24" s="412"/>
      <c r="AR24" s="413"/>
      <c r="AS24" s="411">
        <v>3055</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2276513</v>
      </c>
      <c r="BO24" s="459"/>
      <c r="BP24" s="459"/>
      <c r="BQ24" s="459"/>
      <c r="BR24" s="459"/>
      <c r="BS24" s="459"/>
      <c r="BT24" s="459"/>
      <c r="BU24" s="460"/>
      <c r="BV24" s="458">
        <v>2147909</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174</v>
      </c>
      <c r="F25" s="415"/>
      <c r="G25" s="415"/>
      <c r="H25" s="415"/>
      <c r="I25" s="415"/>
      <c r="J25" s="415"/>
      <c r="K25" s="416"/>
      <c r="L25" s="411">
        <v>1</v>
      </c>
      <c r="M25" s="412"/>
      <c r="N25" s="412"/>
      <c r="O25" s="412"/>
      <c r="P25" s="413"/>
      <c r="Q25" s="411">
        <v>5700</v>
      </c>
      <c r="R25" s="412"/>
      <c r="S25" s="412"/>
      <c r="T25" s="412"/>
      <c r="U25" s="412"/>
      <c r="V25" s="413"/>
      <c r="W25" s="501"/>
      <c r="X25" s="438"/>
      <c r="Y25" s="439"/>
      <c r="Z25" s="414" t="s">
        <v>175</v>
      </c>
      <c r="AA25" s="415"/>
      <c r="AB25" s="415"/>
      <c r="AC25" s="415"/>
      <c r="AD25" s="415"/>
      <c r="AE25" s="415"/>
      <c r="AF25" s="415"/>
      <c r="AG25" s="416"/>
      <c r="AH25" s="411" t="s">
        <v>145</v>
      </c>
      <c r="AI25" s="412"/>
      <c r="AJ25" s="412"/>
      <c r="AK25" s="412"/>
      <c r="AL25" s="413"/>
      <c r="AM25" s="411" t="s">
        <v>145</v>
      </c>
      <c r="AN25" s="412"/>
      <c r="AO25" s="412"/>
      <c r="AP25" s="412"/>
      <c r="AQ25" s="412"/>
      <c r="AR25" s="413"/>
      <c r="AS25" s="411" t="s">
        <v>145</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474620</v>
      </c>
      <c r="BO25" s="488"/>
      <c r="BP25" s="488"/>
      <c r="BQ25" s="488"/>
      <c r="BR25" s="488"/>
      <c r="BS25" s="488"/>
      <c r="BT25" s="488"/>
      <c r="BU25" s="489"/>
      <c r="BV25" s="487">
        <v>607435</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177</v>
      </c>
      <c r="F26" s="415"/>
      <c r="G26" s="415"/>
      <c r="H26" s="415"/>
      <c r="I26" s="415"/>
      <c r="J26" s="415"/>
      <c r="K26" s="416"/>
      <c r="L26" s="411">
        <v>1</v>
      </c>
      <c r="M26" s="412"/>
      <c r="N26" s="412"/>
      <c r="O26" s="412"/>
      <c r="P26" s="413"/>
      <c r="Q26" s="411">
        <v>5200</v>
      </c>
      <c r="R26" s="412"/>
      <c r="S26" s="412"/>
      <c r="T26" s="412"/>
      <c r="U26" s="412"/>
      <c r="V26" s="413"/>
      <c r="W26" s="501"/>
      <c r="X26" s="438"/>
      <c r="Y26" s="439"/>
      <c r="Z26" s="414" t="s">
        <v>178</v>
      </c>
      <c r="AA26" s="469"/>
      <c r="AB26" s="469"/>
      <c r="AC26" s="469"/>
      <c r="AD26" s="469"/>
      <c r="AE26" s="469"/>
      <c r="AF26" s="469"/>
      <c r="AG26" s="470"/>
      <c r="AH26" s="411">
        <v>7</v>
      </c>
      <c r="AI26" s="412"/>
      <c r="AJ26" s="412"/>
      <c r="AK26" s="412"/>
      <c r="AL26" s="413"/>
      <c r="AM26" s="411">
        <v>22988</v>
      </c>
      <c r="AN26" s="412"/>
      <c r="AO26" s="412"/>
      <c r="AP26" s="412"/>
      <c r="AQ26" s="412"/>
      <c r="AR26" s="413"/>
      <c r="AS26" s="411">
        <v>3284</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145</v>
      </c>
      <c r="BO26" s="459"/>
      <c r="BP26" s="459"/>
      <c r="BQ26" s="459"/>
      <c r="BR26" s="459"/>
      <c r="BS26" s="459"/>
      <c r="BT26" s="459"/>
      <c r="BU26" s="460"/>
      <c r="BV26" s="458" t="s">
        <v>145</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180</v>
      </c>
      <c r="F27" s="415"/>
      <c r="G27" s="415"/>
      <c r="H27" s="415"/>
      <c r="I27" s="415"/>
      <c r="J27" s="415"/>
      <c r="K27" s="416"/>
      <c r="L27" s="411">
        <v>1</v>
      </c>
      <c r="M27" s="412"/>
      <c r="N27" s="412"/>
      <c r="O27" s="412"/>
      <c r="P27" s="413"/>
      <c r="Q27" s="411">
        <v>2700</v>
      </c>
      <c r="R27" s="412"/>
      <c r="S27" s="412"/>
      <c r="T27" s="412"/>
      <c r="U27" s="412"/>
      <c r="V27" s="413"/>
      <c r="W27" s="501"/>
      <c r="X27" s="438"/>
      <c r="Y27" s="439"/>
      <c r="Z27" s="414" t="s">
        <v>181</v>
      </c>
      <c r="AA27" s="415"/>
      <c r="AB27" s="415"/>
      <c r="AC27" s="415"/>
      <c r="AD27" s="415"/>
      <c r="AE27" s="415"/>
      <c r="AF27" s="415"/>
      <c r="AG27" s="416"/>
      <c r="AH27" s="411">
        <v>1</v>
      </c>
      <c r="AI27" s="412"/>
      <c r="AJ27" s="412"/>
      <c r="AK27" s="412"/>
      <c r="AL27" s="413"/>
      <c r="AM27" s="411" t="s">
        <v>182</v>
      </c>
      <c r="AN27" s="412"/>
      <c r="AO27" s="412"/>
      <c r="AP27" s="412"/>
      <c r="AQ27" s="412"/>
      <c r="AR27" s="413"/>
      <c r="AS27" s="411" t="s">
        <v>182</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100000</v>
      </c>
      <c r="BO27" s="493"/>
      <c r="BP27" s="493"/>
      <c r="BQ27" s="493"/>
      <c r="BR27" s="493"/>
      <c r="BS27" s="493"/>
      <c r="BT27" s="493"/>
      <c r="BU27" s="494"/>
      <c r="BV27" s="492">
        <v>120533</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184</v>
      </c>
      <c r="F28" s="415"/>
      <c r="G28" s="415"/>
      <c r="H28" s="415"/>
      <c r="I28" s="415"/>
      <c r="J28" s="415"/>
      <c r="K28" s="416"/>
      <c r="L28" s="411">
        <v>1</v>
      </c>
      <c r="M28" s="412"/>
      <c r="N28" s="412"/>
      <c r="O28" s="412"/>
      <c r="P28" s="413"/>
      <c r="Q28" s="411">
        <v>2000</v>
      </c>
      <c r="R28" s="412"/>
      <c r="S28" s="412"/>
      <c r="T28" s="412"/>
      <c r="U28" s="412"/>
      <c r="V28" s="413"/>
      <c r="W28" s="501"/>
      <c r="X28" s="438"/>
      <c r="Y28" s="439"/>
      <c r="Z28" s="414" t="s">
        <v>185</v>
      </c>
      <c r="AA28" s="415"/>
      <c r="AB28" s="415"/>
      <c r="AC28" s="415"/>
      <c r="AD28" s="415"/>
      <c r="AE28" s="415"/>
      <c r="AF28" s="415"/>
      <c r="AG28" s="416"/>
      <c r="AH28" s="411" t="s">
        <v>145</v>
      </c>
      <c r="AI28" s="412"/>
      <c r="AJ28" s="412"/>
      <c r="AK28" s="412"/>
      <c r="AL28" s="413"/>
      <c r="AM28" s="411" t="s">
        <v>145</v>
      </c>
      <c r="AN28" s="412"/>
      <c r="AO28" s="412"/>
      <c r="AP28" s="412"/>
      <c r="AQ28" s="412"/>
      <c r="AR28" s="413"/>
      <c r="AS28" s="411" t="s">
        <v>145</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3584544</v>
      </c>
      <c r="BO28" s="488"/>
      <c r="BP28" s="488"/>
      <c r="BQ28" s="488"/>
      <c r="BR28" s="488"/>
      <c r="BS28" s="488"/>
      <c r="BT28" s="488"/>
      <c r="BU28" s="489"/>
      <c r="BV28" s="487">
        <v>2968906</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187</v>
      </c>
      <c r="F29" s="415"/>
      <c r="G29" s="415"/>
      <c r="H29" s="415"/>
      <c r="I29" s="415"/>
      <c r="J29" s="415"/>
      <c r="K29" s="416"/>
      <c r="L29" s="411">
        <v>11</v>
      </c>
      <c r="M29" s="412"/>
      <c r="N29" s="412"/>
      <c r="O29" s="412"/>
      <c r="P29" s="413"/>
      <c r="Q29" s="411">
        <v>1900</v>
      </c>
      <c r="R29" s="412"/>
      <c r="S29" s="412"/>
      <c r="T29" s="412"/>
      <c r="U29" s="412"/>
      <c r="V29" s="413"/>
      <c r="W29" s="502"/>
      <c r="X29" s="503"/>
      <c r="Y29" s="504"/>
      <c r="Z29" s="414" t="s">
        <v>188</v>
      </c>
      <c r="AA29" s="415"/>
      <c r="AB29" s="415"/>
      <c r="AC29" s="415"/>
      <c r="AD29" s="415"/>
      <c r="AE29" s="415"/>
      <c r="AF29" s="415"/>
      <c r="AG29" s="416"/>
      <c r="AH29" s="411">
        <v>136</v>
      </c>
      <c r="AI29" s="412"/>
      <c r="AJ29" s="412"/>
      <c r="AK29" s="412"/>
      <c r="AL29" s="413"/>
      <c r="AM29" s="411">
        <v>416941</v>
      </c>
      <c r="AN29" s="412"/>
      <c r="AO29" s="412"/>
      <c r="AP29" s="412"/>
      <c r="AQ29" s="412"/>
      <c r="AR29" s="413"/>
      <c r="AS29" s="411">
        <v>3066</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477306</v>
      </c>
      <c r="BO29" s="459"/>
      <c r="BP29" s="459"/>
      <c r="BQ29" s="459"/>
      <c r="BR29" s="459"/>
      <c r="BS29" s="459"/>
      <c r="BT29" s="459"/>
      <c r="BU29" s="460"/>
      <c r="BV29" s="458">
        <v>477292</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97.4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2313927</v>
      </c>
      <c r="BO30" s="493"/>
      <c r="BP30" s="493"/>
      <c r="BQ30" s="493"/>
      <c r="BR30" s="493"/>
      <c r="BS30" s="493"/>
      <c r="BT30" s="493"/>
      <c r="BU30" s="494"/>
      <c r="BV30" s="492">
        <v>1904008</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197</v>
      </c>
      <c r="V33" s="410"/>
      <c r="W33" s="409" t="s">
        <v>198</v>
      </c>
      <c r="X33" s="409"/>
      <c r="Y33" s="409"/>
      <c r="Z33" s="409"/>
      <c r="AA33" s="409"/>
      <c r="AB33" s="409"/>
      <c r="AC33" s="409"/>
      <c r="AD33" s="409"/>
      <c r="AE33" s="409"/>
      <c r="AF33" s="409"/>
      <c r="AG33" s="409"/>
      <c r="AH33" s="409"/>
      <c r="AI33" s="409"/>
      <c r="AJ33" s="409"/>
      <c r="AK33" s="409"/>
      <c r="AL33" s="203"/>
      <c r="AM33" s="410" t="s">
        <v>197</v>
      </c>
      <c r="AN33" s="410"/>
      <c r="AO33" s="409" t="s">
        <v>198</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197</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三重県多気郡多気町松阪市学校組合一般会計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19</v>
      </c>
      <c r="CP34" s="406"/>
      <c r="CQ34" s="407" t="str">
        <f>IF('各会計、関係団体の財政状況及び健全化判断比率'!BS7="","",'各会計、関係団体の財政状況及び健全化判断比率'!BS7)</f>
        <v>多気東部土地開発公社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住宅新築資金等貸付特別会計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IF('各会計、関係団体の財政状況及び健全化判断比率'!B32="","",'各会計、関係団体の財政状況及び健全化判断比率'!B32)</f>
        <v>工業用水道事業会計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松阪地区広域衛生組合一般会計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後期高齢者医療保険特別会計</v>
      </c>
      <c r="X36" s="407"/>
      <c r="Y36" s="407"/>
      <c r="Z36" s="407"/>
      <c r="AA36" s="407"/>
      <c r="AB36" s="407"/>
      <c r="AC36" s="407"/>
      <c r="AD36" s="407"/>
      <c r="AE36" s="407"/>
      <c r="AF36" s="407"/>
      <c r="AG36" s="407"/>
      <c r="AH36" s="407"/>
      <c r="AI36" s="407"/>
      <c r="AJ36" s="407"/>
      <c r="AK36" s="407"/>
      <c r="AL36" s="178"/>
      <c r="AM36" s="406">
        <f t="shared" si="0"/>
        <v>8</v>
      </c>
      <c r="AN36" s="406"/>
      <c r="AO36" s="407" t="str">
        <f>IF('各会計、関係団体の財政状況及び健全化判断比率'!B33="","",'各会計、関係団体の財政状況及び健全化判断比率'!B33)</f>
        <v>下水道事業会計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宮川福祉施設組合一般会計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宮川福祉施設組合介護サービス事業特別会計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三重地方税管理回収機構一般会計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三重地方税管理回収機構滞納整理拡充事業特別会計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香肌奥伊勢資源化広域連合一般会計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松阪地区広域消防組合一般会計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17</v>
      </c>
      <c r="BX42" s="406"/>
      <c r="BY42" s="407" t="str">
        <f>IF('各会計、関係団体の財政状況及び健全化判断比率'!B76="","",'各会計、関係団体の財政状況及び健全化判断比率'!B76)</f>
        <v>三重県後期高齢者医療広域連合一般会計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18</v>
      </c>
      <c r="BX43" s="406"/>
      <c r="BY43" s="407" t="str">
        <f>IF('各会計、関係団体の財政状況及び健全化判断比率'!B77="","",'各会計、関係団体の財政状況及び健全化判断比率'!B77)</f>
        <v>三重県後期高齢者医療広域連合後期高齢者医療特別会計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599</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17" t="s">
        <v>557</v>
      </c>
      <c r="D34" s="1217"/>
      <c r="E34" s="1218"/>
      <c r="F34" s="32">
        <v>15.54</v>
      </c>
      <c r="G34" s="33">
        <v>16.14</v>
      </c>
      <c r="H34" s="33">
        <v>17.440000000000001</v>
      </c>
      <c r="I34" s="33">
        <v>18.600000000000001</v>
      </c>
      <c r="J34" s="34">
        <v>17.489999999999998</v>
      </c>
      <c r="K34" s="22"/>
      <c r="L34" s="22"/>
      <c r="M34" s="22"/>
      <c r="N34" s="22"/>
      <c r="O34" s="22"/>
      <c r="P34" s="22"/>
    </row>
    <row r="35" spans="1:16" ht="39" customHeight="1" x14ac:dyDescent="0.2">
      <c r="A35" s="22"/>
      <c r="B35" s="35"/>
      <c r="C35" s="1211" t="s">
        <v>558</v>
      </c>
      <c r="D35" s="1212"/>
      <c r="E35" s="1213"/>
      <c r="F35" s="36">
        <v>14.17</v>
      </c>
      <c r="G35" s="37">
        <v>15.56</v>
      </c>
      <c r="H35" s="37">
        <v>14.49</v>
      </c>
      <c r="I35" s="37">
        <v>13.5</v>
      </c>
      <c r="J35" s="38">
        <v>12.01</v>
      </c>
      <c r="K35" s="22"/>
      <c r="L35" s="22"/>
      <c r="M35" s="22"/>
      <c r="N35" s="22"/>
      <c r="O35" s="22"/>
      <c r="P35" s="22"/>
    </row>
    <row r="36" spans="1:16" ht="39" customHeight="1" x14ac:dyDescent="0.2">
      <c r="A36" s="22"/>
      <c r="B36" s="35"/>
      <c r="C36" s="1211" t="s">
        <v>559</v>
      </c>
      <c r="D36" s="1212"/>
      <c r="E36" s="1213"/>
      <c r="F36" s="36">
        <v>5.23</v>
      </c>
      <c r="G36" s="37">
        <v>5.16</v>
      </c>
      <c r="H36" s="37">
        <v>5.43</v>
      </c>
      <c r="I36" s="37">
        <v>6.49</v>
      </c>
      <c r="J36" s="38">
        <v>6.56</v>
      </c>
      <c r="K36" s="22"/>
      <c r="L36" s="22"/>
      <c r="M36" s="22"/>
      <c r="N36" s="22"/>
      <c r="O36" s="22"/>
      <c r="P36" s="22"/>
    </row>
    <row r="37" spans="1:16" ht="39" customHeight="1" x14ac:dyDescent="0.2">
      <c r="A37" s="22"/>
      <c r="B37" s="35"/>
      <c r="C37" s="1211" t="s">
        <v>560</v>
      </c>
      <c r="D37" s="1212"/>
      <c r="E37" s="1213"/>
      <c r="F37" s="36">
        <v>4.1100000000000003</v>
      </c>
      <c r="G37" s="37">
        <v>4.57</v>
      </c>
      <c r="H37" s="37">
        <v>5.01</v>
      </c>
      <c r="I37" s="37">
        <v>5.14</v>
      </c>
      <c r="J37" s="38">
        <v>5.33</v>
      </c>
      <c r="K37" s="22"/>
      <c r="L37" s="22"/>
      <c r="M37" s="22"/>
      <c r="N37" s="22"/>
      <c r="O37" s="22"/>
      <c r="P37" s="22"/>
    </row>
    <row r="38" spans="1:16" ht="39" customHeight="1" x14ac:dyDescent="0.2">
      <c r="A38" s="22"/>
      <c r="B38" s="35"/>
      <c r="C38" s="1211" t="s">
        <v>561</v>
      </c>
      <c r="D38" s="1212"/>
      <c r="E38" s="1213"/>
      <c r="F38" s="36">
        <v>1.06</v>
      </c>
      <c r="G38" s="37">
        <v>0.3</v>
      </c>
      <c r="H38" s="37">
        <v>0.21</v>
      </c>
      <c r="I38" s="37">
        <v>0.63</v>
      </c>
      <c r="J38" s="38">
        <v>1.1299999999999999</v>
      </c>
      <c r="K38" s="22"/>
      <c r="L38" s="22"/>
      <c r="M38" s="22"/>
      <c r="N38" s="22"/>
      <c r="O38" s="22"/>
      <c r="P38" s="22"/>
    </row>
    <row r="39" spans="1:16" ht="39" customHeight="1" x14ac:dyDescent="0.2">
      <c r="A39" s="22"/>
      <c r="B39" s="35"/>
      <c r="C39" s="1211" t="s">
        <v>562</v>
      </c>
      <c r="D39" s="1212"/>
      <c r="E39" s="1213"/>
      <c r="F39" s="36">
        <v>1.99</v>
      </c>
      <c r="G39" s="37">
        <v>1.1200000000000001</v>
      </c>
      <c r="H39" s="37">
        <v>0.67</v>
      </c>
      <c r="I39" s="37">
        <v>0.08</v>
      </c>
      <c r="J39" s="38">
        <v>7.0000000000000007E-2</v>
      </c>
      <c r="K39" s="22"/>
      <c r="L39" s="22"/>
      <c r="M39" s="22"/>
      <c r="N39" s="22"/>
      <c r="O39" s="22"/>
      <c r="P39" s="22"/>
    </row>
    <row r="40" spans="1:16" ht="39" customHeight="1" x14ac:dyDescent="0.2">
      <c r="A40" s="22"/>
      <c r="B40" s="35"/>
      <c r="C40" s="1211" t="s">
        <v>563</v>
      </c>
      <c r="D40" s="1212"/>
      <c r="E40" s="1213"/>
      <c r="F40" s="36">
        <v>0</v>
      </c>
      <c r="G40" s="37">
        <v>0</v>
      </c>
      <c r="H40" s="37">
        <v>0.04</v>
      </c>
      <c r="I40" s="37">
        <v>0.02</v>
      </c>
      <c r="J40" s="38">
        <v>7.0000000000000007E-2</v>
      </c>
      <c r="K40" s="22"/>
      <c r="L40" s="22"/>
      <c r="M40" s="22"/>
      <c r="N40" s="22"/>
      <c r="O40" s="22"/>
      <c r="P40" s="22"/>
    </row>
    <row r="41" spans="1:16" ht="39" customHeight="1" x14ac:dyDescent="0.2">
      <c r="A41" s="22"/>
      <c r="B41" s="35"/>
      <c r="C41" s="1211" t="s">
        <v>564</v>
      </c>
      <c r="D41" s="1212"/>
      <c r="E41" s="1213"/>
      <c r="F41" s="36">
        <v>0.02</v>
      </c>
      <c r="G41" s="37">
        <v>0</v>
      </c>
      <c r="H41" s="37">
        <v>0</v>
      </c>
      <c r="I41" s="37">
        <v>0.01</v>
      </c>
      <c r="J41" s="38">
        <v>0</v>
      </c>
      <c r="K41" s="22"/>
      <c r="L41" s="22"/>
      <c r="M41" s="22"/>
      <c r="N41" s="22"/>
      <c r="O41" s="22"/>
      <c r="P41" s="22"/>
    </row>
    <row r="42" spans="1:16" ht="39" customHeight="1" x14ac:dyDescent="0.2">
      <c r="A42" s="22"/>
      <c r="B42" s="39"/>
      <c r="C42" s="1211" t="s">
        <v>565</v>
      </c>
      <c r="D42" s="1212"/>
      <c r="E42" s="1213"/>
      <c r="F42" s="36" t="s">
        <v>509</v>
      </c>
      <c r="G42" s="37" t="s">
        <v>509</v>
      </c>
      <c r="H42" s="37" t="s">
        <v>509</v>
      </c>
      <c r="I42" s="37" t="s">
        <v>509</v>
      </c>
      <c r="J42" s="38" t="s">
        <v>509</v>
      </c>
      <c r="K42" s="22"/>
      <c r="L42" s="22"/>
      <c r="M42" s="22"/>
      <c r="N42" s="22"/>
      <c r="O42" s="22"/>
      <c r="P42" s="22"/>
    </row>
    <row r="43" spans="1:16" ht="39" customHeight="1" thickBot="1" x14ac:dyDescent="0.25">
      <c r="A43" s="22"/>
      <c r="B43" s="40"/>
      <c r="C43" s="1214" t="s">
        <v>566</v>
      </c>
      <c r="D43" s="1215"/>
      <c r="E43" s="1216"/>
      <c r="F43" s="41">
        <v>0.09</v>
      </c>
      <c r="G43" s="42">
        <v>0.08</v>
      </c>
      <c r="H43" s="42">
        <v>0.27</v>
      </c>
      <c r="I43" s="42" t="s">
        <v>509</v>
      </c>
      <c r="J43" s="43" t="s">
        <v>509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lzs/ih4Sf4AH//PFvDttgz0PoRajX455WBuMWrFLqQNGQoGPaHxbGAfmeH4vcGrRIw75AoX8iDHesDaAnBThIg==" saltValue="b5Lq2a4fnkJWZWRzfFx7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37" t="s">
        <v>11</v>
      </c>
      <c r="C45" s="1238"/>
      <c r="D45" s="58"/>
      <c r="E45" s="1243" t="s">
        <v>12</v>
      </c>
      <c r="F45" s="1243"/>
      <c r="G45" s="1243"/>
      <c r="H45" s="1243"/>
      <c r="I45" s="1243"/>
      <c r="J45" s="1244"/>
      <c r="K45" s="59">
        <v>721</v>
      </c>
      <c r="L45" s="60">
        <v>654</v>
      </c>
      <c r="M45" s="60">
        <v>632</v>
      </c>
      <c r="N45" s="60">
        <v>579</v>
      </c>
      <c r="O45" s="61">
        <v>634</v>
      </c>
      <c r="P45" s="48"/>
      <c r="Q45" s="48"/>
      <c r="R45" s="48"/>
      <c r="S45" s="48"/>
      <c r="T45" s="48"/>
      <c r="U45" s="48"/>
    </row>
    <row r="46" spans="1:21" ht="30.75" customHeight="1" x14ac:dyDescent="0.2">
      <c r="A46" s="48"/>
      <c r="B46" s="1239"/>
      <c r="C46" s="1240"/>
      <c r="D46" s="62"/>
      <c r="E46" s="1221" t="s">
        <v>13</v>
      </c>
      <c r="F46" s="1221"/>
      <c r="G46" s="1221"/>
      <c r="H46" s="1221"/>
      <c r="I46" s="1221"/>
      <c r="J46" s="1222"/>
      <c r="K46" s="63" t="s">
        <v>509</v>
      </c>
      <c r="L46" s="64" t="s">
        <v>509</v>
      </c>
      <c r="M46" s="64" t="s">
        <v>509</v>
      </c>
      <c r="N46" s="64" t="s">
        <v>509</v>
      </c>
      <c r="O46" s="65" t="s">
        <v>509</v>
      </c>
      <c r="P46" s="48"/>
      <c r="Q46" s="48"/>
      <c r="R46" s="48"/>
      <c r="S46" s="48"/>
      <c r="T46" s="48"/>
      <c r="U46" s="48"/>
    </row>
    <row r="47" spans="1:21" ht="30.75" customHeight="1" x14ac:dyDescent="0.2">
      <c r="A47" s="48"/>
      <c r="B47" s="1239"/>
      <c r="C47" s="1240"/>
      <c r="D47" s="62"/>
      <c r="E47" s="1221" t="s">
        <v>14</v>
      </c>
      <c r="F47" s="1221"/>
      <c r="G47" s="1221"/>
      <c r="H47" s="1221"/>
      <c r="I47" s="1221"/>
      <c r="J47" s="1222"/>
      <c r="K47" s="63" t="s">
        <v>509</v>
      </c>
      <c r="L47" s="64" t="s">
        <v>509</v>
      </c>
      <c r="M47" s="64" t="s">
        <v>509</v>
      </c>
      <c r="N47" s="64" t="s">
        <v>509</v>
      </c>
      <c r="O47" s="65" t="s">
        <v>509</v>
      </c>
      <c r="P47" s="48"/>
      <c r="Q47" s="48"/>
      <c r="R47" s="48"/>
      <c r="S47" s="48"/>
      <c r="T47" s="48"/>
      <c r="U47" s="48"/>
    </row>
    <row r="48" spans="1:21" ht="30.75" customHeight="1" x14ac:dyDescent="0.2">
      <c r="A48" s="48"/>
      <c r="B48" s="1239"/>
      <c r="C48" s="1240"/>
      <c r="D48" s="62"/>
      <c r="E48" s="1221" t="s">
        <v>15</v>
      </c>
      <c r="F48" s="1221"/>
      <c r="G48" s="1221"/>
      <c r="H48" s="1221"/>
      <c r="I48" s="1221"/>
      <c r="J48" s="1222"/>
      <c r="K48" s="63">
        <v>315</v>
      </c>
      <c r="L48" s="64">
        <v>314</v>
      </c>
      <c r="M48" s="64">
        <v>259</v>
      </c>
      <c r="N48" s="64">
        <v>243</v>
      </c>
      <c r="O48" s="65">
        <v>236</v>
      </c>
      <c r="P48" s="48"/>
      <c r="Q48" s="48"/>
      <c r="R48" s="48"/>
      <c r="S48" s="48"/>
      <c r="T48" s="48"/>
      <c r="U48" s="48"/>
    </row>
    <row r="49" spans="1:21" ht="30.75" customHeight="1" x14ac:dyDescent="0.2">
      <c r="A49" s="48"/>
      <c r="B49" s="1239"/>
      <c r="C49" s="1240"/>
      <c r="D49" s="62"/>
      <c r="E49" s="1221" t="s">
        <v>16</v>
      </c>
      <c r="F49" s="1221"/>
      <c r="G49" s="1221"/>
      <c r="H49" s="1221"/>
      <c r="I49" s="1221"/>
      <c r="J49" s="1222"/>
      <c r="K49" s="63">
        <v>14</v>
      </c>
      <c r="L49" s="64">
        <v>12</v>
      </c>
      <c r="M49" s="64">
        <v>12</v>
      </c>
      <c r="N49" s="64">
        <v>11</v>
      </c>
      <c r="O49" s="65">
        <v>7</v>
      </c>
      <c r="P49" s="48"/>
      <c r="Q49" s="48"/>
      <c r="R49" s="48"/>
      <c r="S49" s="48"/>
      <c r="T49" s="48"/>
      <c r="U49" s="48"/>
    </row>
    <row r="50" spans="1:21" ht="30.75" customHeight="1" x14ac:dyDescent="0.2">
      <c r="A50" s="48"/>
      <c r="B50" s="1239"/>
      <c r="C50" s="1240"/>
      <c r="D50" s="62"/>
      <c r="E50" s="1221" t="s">
        <v>17</v>
      </c>
      <c r="F50" s="1221"/>
      <c r="G50" s="1221"/>
      <c r="H50" s="1221"/>
      <c r="I50" s="1221"/>
      <c r="J50" s="1222"/>
      <c r="K50" s="63" t="s">
        <v>509</v>
      </c>
      <c r="L50" s="64" t="s">
        <v>509</v>
      </c>
      <c r="M50" s="64" t="s">
        <v>509</v>
      </c>
      <c r="N50" s="64" t="s">
        <v>509</v>
      </c>
      <c r="O50" s="65" t="s">
        <v>509</v>
      </c>
      <c r="P50" s="48"/>
      <c r="Q50" s="48"/>
      <c r="R50" s="48"/>
      <c r="S50" s="48"/>
      <c r="T50" s="48"/>
      <c r="U50" s="48"/>
    </row>
    <row r="51" spans="1:21" ht="30.75" customHeight="1" x14ac:dyDescent="0.2">
      <c r="A51" s="48"/>
      <c r="B51" s="1241"/>
      <c r="C51" s="1242"/>
      <c r="D51" s="66"/>
      <c r="E51" s="1221" t="s">
        <v>18</v>
      </c>
      <c r="F51" s="1221"/>
      <c r="G51" s="1221"/>
      <c r="H51" s="1221"/>
      <c r="I51" s="1221"/>
      <c r="J51" s="1222"/>
      <c r="K51" s="63" t="s">
        <v>509</v>
      </c>
      <c r="L51" s="64" t="s">
        <v>509</v>
      </c>
      <c r="M51" s="64" t="s">
        <v>509</v>
      </c>
      <c r="N51" s="64" t="s">
        <v>509</v>
      </c>
      <c r="O51" s="65" t="s">
        <v>509</v>
      </c>
      <c r="P51" s="48"/>
      <c r="Q51" s="48"/>
      <c r="R51" s="48"/>
      <c r="S51" s="48"/>
      <c r="T51" s="48"/>
      <c r="U51" s="48"/>
    </row>
    <row r="52" spans="1:21" ht="30.75" customHeight="1" x14ac:dyDescent="0.2">
      <c r="A52" s="48"/>
      <c r="B52" s="1219" t="s">
        <v>19</v>
      </c>
      <c r="C52" s="1220"/>
      <c r="D52" s="66"/>
      <c r="E52" s="1221" t="s">
        <v>20</v>
      </c>
      <c r="F52" s="1221"/>
      <c r="G52" s="1221"/>
      <c r="H52" s="1221"/>
      <c r="I52" s="1221"/>
      <c r="J52" s="1222"/>
      <c r="K52" s="63">
        <v>776</v>
      </c>
      <c r="L52" s="64">
        <v>729</v>
      </c>
      <c r="M52" s="64">
        <v>704</v>
      </c>
      <c r="N52" s="64">
        <v>665</v>
      </c>
      <c r="O52" s="65">
        <v>681</v>
      </c>
      <c r="P52" s="48"/>
      <c r="Q52" s="48"/>
      <c r="R52" s="48"/>
      <c r="S52" s="48"/>
      <c r="T52" s="48"/>
      <c r="U52" s="48"/>
    </row>
    <row r="53" spans="1:21" ht="30.75" customHeight="1" thickBot="1" x14ac:dyDescent="0.25">
      <c r="A53" s="48"/>
      <c r="B53" s="1223" t="s">
        <v>21</v>
      </c>
      <c r="C53" s="1224"/>
      <c r="D53" s="67"/>
      <c r="E53" s="1225" t="s">
        <v>22</v>
      </c>
      <c r="F53" s="1225"/>
      <c r="G53" s="1225"/>
      <c r="H53" s="1225"/>
      <c r="I53" s="1225"/>
      <c r="J53" s="1226"/>
      <c r="K53" s="68">
        <v>274</v>
      </c>
      <c r="L53" s="69">
        <v>251</v>
      </c>
      <c r="M53" s="69">
        <v>199</v>
      </c>
      <c r="N53" s="69">
        <v>168</v>
      </c>
      <c r="O53" s="70">
        <v>196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3">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2">
      <c r="B57" s="1227" t="s">
        <v>25</v>
      </c>
      <c r="C57" s="1228"/>
      <c r="D57" s="1231" t="s">
        <v>26</v>
      </c>
      <c r="E57" s="1232"/>
      <c r="F57" s="1232"/>
      <c r="G57" s="1232"/>
      <c r="H57" s="1232"/>
      <c r="I57" s="1232"/>
      <c r="J57" s="1233"/>
      <c r="K57" s="83"/>
      <c r="L57" s="84"/>
      <c r="M57" s="84"/>
      <c r="N57" s="84"/>
      <c r="O57" s="85"/>
    </row>
    <row r="58" spans="1:21" ht="31.5" customHeight="1" thickBot="1" x14ac:dyDescent="0.25">
      <c r="B58" s="1229"/>
      <c r="C58" s="1230"/>
      <c r="D58" s="1234" t="s">
        <v>27</v>
      </c>
      <c r="E58" s="1235"/>
      <c r="F58" s="1235"/>
      <c r="G58" s="1235"/>
      <c r="H58" s="1235"/>
      <c r="I58" s="1235"/>
      <c r="J58" s="123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NBeGn2J/laRdnzajL+/8EDa/uF1Kikt/wPI8vQRjgj1hm0oJkhZPxD3Z4UMvPtHT/ilqCGZ9LOvDZaN9ibTSA==" saltValue="Q557vRRb3btXeJQkf0rh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551</v>
      </c>
      <c r="J40" s="100" t="s">
        <v>552</v>
      </c>
      <c r="K40" s="100" t="s">
        <v>553</v>
      </c>
      <c r="L40" s="100" t="s">
        <v>554</v>
      </c>
      <c r="M40" s="101" t="s">
        <v>555</v>
      </c>
    </row>
    <row r="41" spans="2:13" ht="27.75" customHeight="1" x14ac:dyDescent="0.2">
      <c r="B41" s="1257" t="s">
        <v>30</v>
      </c>
      <c r="C41" s="1258"/>
      <c r="D41" s="102"/>
      <c r="E41" s="1259" t="s">
        <v>31</v>
      </c>
      <c r="F41" s="1259"/>
      <c r="G41" s="1259"/>
      <c r="H41" s="1260"/>
      <c r="I41" s="351">
        <v>5891</v>
      </c>
      <c r="J41" s="352">
        <v>6138</v>
      </c>
      <c r="K41" s="352">
        <v>5648</v>
      </c>
      <c r="L41" s="352">
        <v>5988</v>
      </c>
      <c r="M41" s="353">
        <v>5727</v>
      </c>
    </row>
    <row r="42" spans="2:13" ht="27.75" customHeight="1" x14ac:dyDescent="0.2">
      <c r="B42" s="1247"/>
      <c r="C42" s="1248"/>
      <c r="D42" s="103"/>
      <c r="E42" s="1251" t="s">
        <v>32</v>
      </c>
      <c r="F42" s="1251"/>
      <c r="G42" s="1251"/>
      <c r="H42" s="1252"/>
      <c r="I42" s="354" t="s">
        <v>509</v>
      </c>
      <c r="J42" s="355" t="s">
        <v>509</v>
      </c>
      <c r="K42" s="355" t="s">
        <v>509</v>
      </c>
      <c r="L42" s="355" t="s">
        <v>509</v>
      </c>
      <c r="M42" s="356" t="s">
        <v>509</v>
      </c>
    </row>
    <row r="43" spans="2:13" ht="27.75" customHeight="1" x14ac:dyDescent="0.2">
      <c r="B43" s="1247"/>
      <c r="C43" s="1248"/>
      <c r="D43" s="103"/>
      <c r="E43" s="1251" t="s">
        <v>33</v>
      </c>
      <c r="F43" s="1251"/>
      <c r="G43" s="1251"/>
      <c r="H43" s="1252"/>
      <c r="I43" s="354">
        <v>4292</v>
      </c>
      <c r="J43" s="355">
        <v>4053</v>
      </c>
      <c r="K43" s="355">
        <v>3565</v>
      </c>
      <c r="L43" s="355">
        <v>3149</v>
      </c>
      <c r="M43" s="356">
        <v>2706</v>
      </c>
    </row>
    <row r="44" spans="2:13" ht="27.75" customHeight="1" x14ac:dyDescent="0.2">
      <c r="B44" s="1247"/>
      <c r="C44" s="1248"/>
      <c r="D44" s="103"/>
      <c r="E44" s="1251" t="s">
        <v>34</v>
      </c>
      <c r="F44" s="1251"/>
      <c r="G44" s="1251"/>
      <c r="H44" s="1252"/>
      <c r="I44" s="354">
        <v>57</v>
      </c>
      <c r="J44" s="355">
        <v>46</v>
      </c>
      <c r="K44" s="355">
        <v>35</v>
      </c>
      <c r="L44" s="355">
        <v>73</v>
      </c>
      <c r="M44" s="356">
        <v>83</v>
      </c>
    </row>
    <row r="45" spans="2:13" ht="27.75" customHeight="1" x14ac:dyDescent="0.2">
      <c r="B45" s="1247"/>
      <c r="C45" s="1248"/>
      <c r="D45" s="103"/>
      <c r="E45" s="1251" t="s">
        <v>35</v>
      </c>
      <c r="F45" s="1251"/>
      <c r="G45" s="1251"/>
      <c r="H45" s="1252"/>
      <c r="I45" s="354">
        <v>1317</v>
      </c>
      <c r="J45" s="355">
        <v>1256</v>
      </c>
      <c r="K45" s="355">
        <v>1241</v>
      </c>
      <c r="L45" s="355">
        <v>1203</v>
      </c>
      <c r="M45" s="356">
        <v>1173</v>
      </c>
    </row>
    <row r="46" spans="2:13" ht="27.75" customHeight="1" x14ac:dyDescent="0.2">
      <c r="B46" s="1247"/>
      <c r="C46" s="1248"/>
      <c r="D46" s="104"/>
      <c r="E46" s="1251" t="s">
        <v>36</v>
      </c>
      <c r="F46" s="1251"/>
      <c r="G46" s="1251"/>
      <c r="H46" s="1252"/>
      <c r="I46" s="354" t="s">
        <v>509</v>
      </c>
      <c r="J46" s="355" t="s">
        <v>509</v>
      </c>
      <c r="K46" s="355" t="s">
        <v>509</v>
      </c>
      <c r="L46" s="355" t="s">
        <v>509</v>
      </c>
      <c r="M46" s="356" t="s">
        <v>509</v>
      </c>
    </row>
    <row r="47" spans="2:13" ht="27.75" customHeight="1" x14ac:dyDescent="0.2">
      <c r="B47" s="1247"/>
      <c r="C47" s="1248"/>
      <c r="D47" s="105"/>
      <c r="E47" s="1261" t="s">
        <v>37</v>
      </c>
      <c r="F47" s="1262"/>
      <c r="G47" s="1262"/>
      <c r="H47" s="1263"/>
      <c r="I47" s="354" t="s">
        <v>509</v>
      </c>
      <c r="J47" s="355" t="s">
        <v>509</v>
      </c>
      <c r="K47" s="355" t="s">
        <v>509</v>
      </c>
      <c r="L47" s="355" t="s">
        <v>509</v>
      </c>
      <c r="M47" s="356" t="s">
        <v>509</v>
      </c>
    </row>
    <row r="48" spans="2:13" ht="27.75" customHeight="1" x14ac:dyDescent="0.2">
      <c r="B48" s="1247"/>
      <c r="C48" s="1248"/>
      <c r="D48" s="103"/>
      <c r="E48" s="1251" t="s">
        <v>38</v>
      </c>
      <c r="F48" s="1251"/>
      <c r="G48" s="1251"/>
      <c r="H48" s="1252"/>
      <c r="I48" s="354" t="s">
        <v>509</v>
      </c>
      <c r="J48" s="355" t="s">
        <v>509</v>
      </c>
      <c r="K48" s="355" t="s">
        <v>509</v>
      </c>
      <c r="L48" s="355" t="s">
        <v>509</v>
      </c>
      <c r="M48" s="356" t="s">
        <v>509</v>
      </c>
    </row>
    <row r="49" spans="2:13" ht="27.75" customHeight="1" x14ac:dyDescent="0.2">
      <c r="B49" s="1249"/>
      <c r="C49" s="1250"/>
      <c r="D49" s="103"/>
      <c r="E49" s="1251" t="s">
        <v>39</v>
      </c>
      <c r="F49" s="1251"/>
      <c r="G49" s="1251"/>
      <c r="H49" s="1252"/>
      <c r="I49" s="354" t="s">
        <v>509</v>
      </c>
      <c r="J49" s="355" t="s">
        <v>509</v>
      </c>
      <c r="K49" s="355" t="s">
        <v>509</v>
      </c>
      <c r="L49" s="355" t="s">
        <v>509</v>
      </c>
      <c r="M49" s="356" t="s">
        <v>509</v>
      </c>
    </row>
    <row r="50" spans="2:13" ht="27.75" customHeight="1" x14ac:dyDescent="0.2">
      <c r="B50" s="1245" t="s">
        <v>40</v>
      </c>
      <c r="C50" s="1246"/>
      <c r="D50" s="106"/>
      <c r="E50" s="1251" t="s">
        <v>41</v>
      </c>
      <c r="F50" s="1251"/>
      <c r="G50" s="1251"/>
      <c r="H50" s="1252"/>
      <c r="I50" s="354">
        <v>3685</v>
      </c>
      <c r="J50" s="355">
        <v>4174</v>
      </c>
      <c r="K50" s="355">
        <v>4710</v>
      </c>
      <c r="L50" s="355">
        <v>5639</v>
      </c>
      <c r="M50" s="356">
        <v>6729</v>
      </c>
    </row>
    <row r="51" spans="2:13" ht="27.75" customHeight="1" x14ac:dyDescent="0.2">
      <c r="B51" s="1247"/>
      <c r="C51" s="1248"/>
      <c r="D51" s="103"/>
      <c r="E51" s="1251" t="s">
        <v>42</v>
      </c>
      <c r="F51" s="1251"/>
      <c r="G51" s="1251"/>
      <c r="H51" s="1252"/>
      <c r="I51" s="354" t="s">
        <v>509</v>
      </c>
      <c r="J51" s="355" t="s">
        <v>509</v>
      </c>
      <c r="K51" s="355" t="s">
        <v>509</v>
      </c>
      <c r="L51" s="355">
        <v>5</v>
      </c>
      <c r="M51" s="356" t="s">
        <v>509</v>
      </c>
    </row>
    <row r="52" spans="2:13" ht="27.75" customHeight="1" x14ac:dyDescent="0.2">
      <c r="B52" s="1249"/>
      <c r="C52" s="1250"/>
      <c r="D52" s="103"/>
      <c r="E52" s="1251" t="s">
        <v>43</v>
      </c>
      <c r="F52" s="1251"/>
      <c r="G52" s="1251"/>
      <c r="H52" s="1252"/>
      <c r="I52" s="354">
        <v>7884</v>
      </c>
      <c r="J52" s="355">
        <v>7912</v>
      </c>
      <c r="K52" s="355">
        <v>7625</v>
      </c>
      <c r="L52" s="355">
        <v>7915</v>
      </c>
      <c r="M52" s="356">
        <v>7812</v>
      </c>
    </row>
    <row r="53" spans="2:13" ht="27.75" customHeight="1" thickBot="1" x14ac:dyDescent="0.25">
      <c r="B53" s="1253" t="s">
        <v>44</v>
      </c>
      <c r="C53" s="1254"/>
      <c r="D53" s="107"/>
      <c r="E53" s="1255" t="s">
        <v>45</v>
      </c>
      <c r="F53" s="1255"/>
      <c r="G53" s="1255"/>
      <c r="H53" s="1256"/>
      <c r="I53" s="357">
        <v>-11</v>
      </c>
      <c r="J53" s="358">
        <v>-593</v>
      </c>
      <c r="K53" s="358">
        <v>-1846</v>
      </c>
      <c r="L53" s="358">
        <v>-3146</v>
      </c>
      <c r="M53" s="359">
        <v>-4853</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3FRsADNCFcA55eBZ8kgBcHcWVosv+Iv3icsG+zx4B20OMbbulpro+o1XPpqqVptcaleM3h4b3eSssXL77qc06A==" saltValue="skcjPz1Ln9MxHWf7pZL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553</v>
      </c>
      <c r="G54" s="116" t="s">
        <v>554</v>
      </c>
      <c r="H54" s="117" t="s">
        <v>555</v>
      </c>
    </row>
    <row r="55" spans="2:8" ht="52.5" customHeight="1" x14ac:dyDescent="0.2">
      <c r="B55" s="118"/>
      <c r="C55" s="1272" t="s">
        <v>48</v>
      </c>
      <c r="D55" s="1272"/>
      <c r="E55" s="1273"/>
      <c r="F55" s="119">
        <v>2424</v>
      </c>
      <c r="G55" s="119">
        <v>2969</v>
      </c>
      <c r="H55" s="120">
        <v>3585</v>
      </c>
    </row>
    <row r="56" spans="2:8" ht="52.5" customHeight="1" x14ac:dyDescent="0.2">
      <c r="B56" s="121"/>
      <c r="C56" s="1274" t="s">
        <v>49</v>
      </c>
      <c r="D56" s="1274"/>
      <c r="E56" s="1275"/>
      <c r="F56" s="122">
        <v>477</v>
      </c>
      <c r="G56" s="122">
        <v>477</v>
      </c>
      <c r="H56" s="123">
        <v>477</v>
      </c>
    </row>
    <row r="57" spans="2:8" ht="53.25" customHeight="1" x14ac:dyDescent="0.2">
      <c r="B57" s="121"/>
      <c r="C57" s="1276" t="s">
        <v>50</v>
      </c>
      <c r="D57" s="1276"/>
      <c r="E57" s="1277"/>
      <c r="F57" s="124">
        <v>1537</v>
      </c>
      <c r="G57" s="124">
        <v>1904</v>
      </c>
      <c r="H57" s="125">
        <v>2314</v>
      </c>
    </row>
    <row r="58" spans="2:8" ht="45.75" customHeight="1" x14ac:dyDescent="0.2">
      <c r="B58" s="126"/>
      <c r="C58" s="1264" t="s">
        <v>593</v>
      </c>
      <c r="D58" s="1265"/>
      <c r="E58" s="1266"/>
      <c r="F58" s="127">
        <v>862</v>
      </c>
      <c r="G58" s="127">
        <v>936</v>
      </c>
      <c r="H58" s="128">
        <v>1006</v>
      </c>
    </row>
    <row r="59" spans="2:8" ht="45.75" customHeight="1" x14ac:dyDescent="0.2">
      <c r="B59" s="126"/>
      <c r="C59" s="1264" t="s">
        <v>594</v>
      </c>
      <c r="D59" s="1265"/>
      <c r="E59" s="1266"/>
      <c r="F59" s="127" t="s">
        <v>598</v>
      </c>
      <c r="G59" s="127">
        <v>271</v>
      </c>
      <c r="H59" s="128">
        <v>490</v>
      </c>
    </row>
    <row r="60" spans="2:8" ht="45.75" customHeight="1" x14ac:dyDescent="0.2">
      <c r="B60" s="126"/>
      <c r="C60" s="1264" t="s">
        <v>595</v>
      </c>
      <c r="D60" s="1265"/>
      <c r="E60" s="1266"/>
      <c r="F60" s="127">
        <v>250</v>
      </c>
      <c r="G60" s="127">
        <v>276</v>
      </c>
      <c r="H60" s="128">
        <v>423</v>
      </c>
    </row>
    <row r="61" spans="2:8" ht="45.75" customHeight="1" x14ac:dyDescent="0.2">
      <c r="B61" s="126"/>
      <c r="C61" s="1264" t="s">
        <v>596</v>
      </c>
      <c r="D61" s="1265"/>
      <c r="E61" s="1266"/>
      <c r="F61" s="127">
        <v>183</v>
      </c>
      <c r="G61" s="127">
        <v>183</v>
      </c>
      <c r="H61" s="128">
        <v>183</v>
      </c>
    </row>
    <row r="62" spans="2:8" ht="45.75" customHeight="1" thickBot="1" x14ac:dyDescent="0.25">
      <c r="B62" s="129"/>
      <c r="C62" s="1267" t="s">
        <v>597</v>
      </c>
      <c r="D62" s="1268"/>
      <c r="E62" s="1269"/>
      <c r="F62" s="130">
        <v>123</v>
      </c>
      <c r="G62" s="130">
        <v>122</v>
      </c>
      <c r="H62" s="131">
        <v>121</v>
      </c>
    </row>
    <row r="63" spans="2:8" ht="52.5" customHeight="1" thickBot="1" x14ac:dyDescent="0.25">
      <c r="B63" s="132"/>
      <c r="C63" s="1270" t="s">
        <v>51</v>
      </c>
      <c r="D63" s="1270"/>
      <c r="E63" s="1271"/>
      <c r="F63" s="133">
        <v>4438</v>
      </c>
      <c r="G63" s="133">
        <v>5350</v>
      </c>
      <c r="H63" s="134">
        <v>6376</v>
      </c>
    </row>
    <row r="64" spans="2:8" ht="13" x14ac:dyDescent="0.2"/>
  </sheetData>
  <sheetProtection algorithmName="SHA-512" hashValue="70y80Q2Kn9ULT67LMUWTatZZ8zhJ9qZH6kJY/tNAPbg+Us/UG8iZgHVGM3rMKHeXmtHW4NIYJXLpMsSyGTvzEQ==" saltValue="c3v+kvpph1uFS8k4NvMS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600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601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5" t="s">
        <v>609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 x14ac:dyDescent="0.2">
      <c r="B44" s="375"/>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 x14ac:dyDescent="0.2">
      <c r="B45" s="375"/>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 x14ac:dyDescent="0.2">
      <c r="B46" s="375"/>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 x14ac:dyDescent="0.2">
      <c r="B47" s="375"/>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602</v>
      </c>
    </row>
    <row r="50" spans="1:109" ht="13" x14ac:dyDescent="0.2">
      <c r="B50" s="375"/>
      <c r="G50" s="1278"/>
      <c r="H50" s="1278"/>
      <c r="I50" s="1278"/>
      <c r="J50" s="1278"/>
      <c r="K50" s="385"/>
      <c r="L50" s="385"/>
      <c r="M50" s="386"/>
      <c r="N50" s="386"/>
      <c r="AN50" s="1279"/>
      <c r="AO50" s="1280"/>
      <c r="AP50" s="1280"/>
      <c r="AQ50" s="1280"/>
      <c r="AR50" s="1280"/>
      <c r="AS50" s="1280"/>
      <c r="AT50" s="1280"/>
      <c r="AU50" s="1280"/>
      <c r="AV50" s="1280"/>
      <c r="AW50" s="1280"/>
      <c r="AX50" s="1280"/>
      <c r="AY50" s="1280"/>
      <c r="AZ50" s="1280"/>
      <c r="BA50" s="1280"/>
      <c r="BB50" s="1280"/>
      <c r="BC50" s="1280"/>
      <c r="BD50" s="1280"/>
      <c r="BE50" s="1280"/>
      <c r="BF50" s="1280"/>
      <c r="BG50" s="1280"/>
      <c r="BH50" s="1280"/>
      <c r="BI50" s="1280"/>
      <c r="BJ50" s="1280"/>
      <c r="BK50" s="1280"/>
      <c r="BL50" s="1280"/>
      <c r="BM50" s="1280"/>
      <c r="BN50" s="1280"/>
      <c r="BO50" s="1281"/>
      <c r="BP50" s="1282" t="s">
        <v>551</v>
      </c>
      <c r="BQ50" s="1282"/>
      <c r="BR50" s="1282"/>
      <c r="BS50" s="1282"/>
      <c r="BT50" s="1282"/>
      <c r="BU50" s="1282"/>
      <c r="BV50" s="1282"/>
      <c r="BW50" s="1282"/>
      <c r="BX50" s="1282" t="s">
        <v>552</v>
      </c>
      <c r="BY50" s="1282"/>
      <c r="BZ50" s="1282"/>
      <c r="CA50" s="1282"/>
      <c r="CB50" s="1282"/>
      <c r="CC50" s="1282"/>
      <c r="CD50" s="1282"/>
      <c r="CE50" s="1282"/>
      <c r="CF50" s="1282" t="s">
        <v>553</v>
      </c>
      <c r="CG50" s="1282"/>
      <c r="CH50" s="1282"/>
      <c r="CI50" s="1282"/>
      <c r="CJ50" s="1282"/>
      <c r="CK50" s="1282"/>
      <c r="CL50" s="1282"/>
      <c r="CM50" s="1282"/>
      <c r="CN50" s="1282" t="s">
        <v>554</v>
      </c>
      <c r="CO50" s="1282"/>
      <c r="CP50" s="1282"/>
      <c r="CQ50" s="1282"/>
      <c r="CR50" s="1282"/>
      <c r="CS50" s="1282"/>
      <c r="CT50" s="1282"/>
      <c r="CU50" s="1282"/>
      <c r="CV50" s="1282" t="s">
        <v>555</v>
      </c>
      <c r="CW50" s="1282"/>
      <c r="CX50" s="1282"/>
      <c r="CY50" s="1282"/>
      <c r="CZ50" s="1282"/>
      <c r="DA50" s="1282"/>
      <c r="DB50" s="1282"/>
      <c r="DC50" s="1282"/>
    </row>
    <row r="51" spans="1:109" ht="13.5" customHeight="1" x14ac:dyDescent="0.2">
      <c r="B51" s="375"/>
      <c r="G51" s="1295"/>
      <c r="H51" s="1295"/>
      <c r="I51" s="1296"/>
      <c r="J51" s="1296"/>
      <c r="K51" s="1294"/>
      <c r="L51" s="1294"/>
      <c r="M51" s="1294"/>
      <c r="N51" s="1294"/>
      <c r="AM51" s="384"/>
      <c r="AN51" s="1284" t="s">
        <v>603</v>
      </c>
      <c r="AO51" s="1284"/>
      <c r="AP51" s="1284"/>
      <c r="AQ51" s="1284"/>
      <c r="AR51" s="1284"/>
      <c r="AS51" s="1284"/>
      <c r="AT51" s="1284"/>
      <c r="AU51" s="1284"/>
      <c r="AV51" s="1284"/>
      <c r="AW51" s="1284"/>
      <c r="AX51" s="1284"/>
      <c r="AY51" s="1284"/>
      <c r="AZ51" s="1284"/>
      <c r="BA51" s="1284"/>
      <c r="BB51" s="1284" t="s">
        <v>604</v>
      </c>
      <c r="BC51" s="1284"/>
      <c r="BD51" s="1284"/>
      <c r="BE51" s="1284"/>
      <c r="BF51" s="1284"/>
      <c r="BG51" s="1284"/>
      <c r="BH51" s="1284"/>
      <c r="BI51" s="1284"/>
      <c r="BJ51" s="1284"/>
      <c r="BK51" s="1284"/>
      <c r="BL51" s="1284"/>
      <c r="BM51" s="1284"/>
      <c r="BN51" s="1284"/>
      <c r="BO51" s="1284"/>
      <c r="BP51" s="1283"/>
      <c r="BQ51" s="1283"/>
      <c r="BR51" s="1283"/>
      <c r="BS51" s="1283"/>
      <c r="BT51" s="1283"/>
      <c r="BU51" s="1283"/>
      <c r="BV51" s="1283"/>
      <c r="BW51" s="1283"/>
      <c r="BX51" s="1283"/>
      <c r="BY51" s="1283"/>
      <c r="BZ51" s="1283"/>
      <c r="CA51" s="1283"/>
      <c r="CB51" s="1283"/>
      <c r="CC51" s="1283"/>
      <c r="CD51" s="1283"/>
      <c r="CE51" s="1283"/>
      <c r="CF51" s="1283"/>
      <c r="CG51" s="1283"/>
      <c r="CH51" s="1283"/>
      <c r="CI51" s="1283"/>
      <c r="CJ51" s="1283"/>
      <c r="CK51" s="1283"/>
      <c r="CL51" s="1283"/>
      <c r="CM51" s="1283"/>
      <c r="CN51" s="1283"/>
      <c r="CO51" s="1283"/>
      <c r="CP51" s="1283"/>
      <c r="CQ51" s="1283"/>
      <c r="CR51" s="1283"/>
      <c r="CS51" s="1283"/>
      <c r="CT51" s="1283"/>
      <c r="CU51" s="1283"/>
      <c r="CV51" s="1283"/>
      <c r="CW51" s="1283"/>
      <c r="CX51" s="1283"/>
      <c r="CY51" s="1283"/>
      <c r="CZ51" s="1283"/>
      <c r="DA51" s="1283"/>
      <c r="DB51" s="1283"/>
      <c r="DC51" s="1283"/>
    </row>
    <row r="52" spans="1:109" ht="13" x14ac:dyDescent="0.2">
      <c r="B52" s="375"/>
      <c r="G52" s="1295"/>
      <c r="H52" s="1295"/>
      <c r="I52" s="1296"/>
      <c r="J52" s="1296"/>
      <c r="K52" s="1294"/>
      <c r="L52" s="1294"/>
      <c r="M52" s="1294"/>
      <c r="N52" s="1294"/>
      <c r="AM52" s="384"/>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ht="13" x14ac:dyDescent="0.2">
      <c r="A53" s="383"/>
      <c r="B53" s="375"/>
      <c r="G53" s="1295"/>
      <c r="H53" s="1295"/>
      <c r="I53" s="1278"/>
      <c r="J53" s="1278"/>
      <c r="K53" s="1294"/>
      <c r="L53" s="1294"/>
      <c r="M53" s="1294"/>
      <c r="N53" s="1294"/>
      <c r="AM53" s="384"/>
      <c r="AN53" s="1284"/>
      <c r="AO53" s="1284"/>
      <c r="AP53" s="1284"/>
      <c r="AQ53" s="1284"/>
      <c r="AR53" s="1284"/>
      <c r="AS53" s="1284"/>
      <c r="AT53" s="1284"/>
      <c r="AU53" s="1284"/>
      <c r="AV53" s="1284"/>
      <c r="AW53" s="1284"/>
      <c r="AX53" s="1284"/>
      <c r="AY53" s="1284"/>
      <c r="AZ53" s="1284"/>
      <c r="BA53" s="1284"/>
      <c r="BB53" s="1284" t="s">
        <v>605</v>
      </c>
      <c r="BC53" s="1284"/>
      <c r="BD53" s="1284"/>
      <c r="BE53" s="1284"/>
      <c r="BF53" s="1284"/>
      <c r="BG53" s="1284"/>
      <c r="BH53" s="1284"/>
      <c r="BI53" s="1284"/>
      <c r="BJ53" s="1284"/>
      <c r="BK53" s="1284"/>
      <c r="BL53" s="1284"/>
      <c r="BM53" s="1284"/>
      <c r="BN53" s="1284"/>
      <c r="BO53" s="1284"/>
      <c r="BP53" s="1283">
        <v>54.5</v>
      </c>
      <c r="BQ53" s="1283"/>
      <c r="BR53" s="1283"/>
      <c r="BS53" s="1283"/>
      <c r="BT53" s="1283"/>
      <c r="BU53" s="1283"/>
      <c r="BV53" s="1283"/>
      <c r="BW53" s="1283"/>
      <c r="BX53" s="1283">
        <v>56.6</v>
      </c>
      <c r="BY53" s="1283"/>
      <c r="BZ53" s="1283"/>
      <c r="CA53" s="1283"/>
      <c r="CB53" s="1283"/>
      <c r="CC53" s="1283"/>
      <c r="CD53" s="1283"/>
      <c r="CE53" s="1283"/>
      <c r="CF53" s="1283">
        <v>58.5</v>
      </c>
      <c r="CG53" s="1283"/>
      <c r="CH53" s="1283"/>
      <c r="CI53" s="1283"/>
      <c r="CJ53" s="1283"/>
      <c r="CK53" s="1283"/>
      <c r="CL53" s="1283"/>
      <c r="CM53" s="1283"/>
      <c r="CN53" s="1283">
        <v>60.3</v>
      </c>
      <c r="CO53" s="1283"/>
      <c r="CP53" s="1283"/>
      <c r="CQ53" s="1283"/>
      <c r="CR53" s="1283"/>
      <c r="CS53" s="1283"/>
      <c r="CT53" s="1283"/>
      <c r="CU53" s="1283"/>
      <c r="CV53" s="1283">
        <v>61</v>
      </c>
      <c r="CW53" s="1283"/>
      <c r="CX53" s="1283"/>
      <c r="CY53" s="1283"/>
      <c r="CZ53" s="1283"/>
      <c r="DA53" s="1283"/>
      <c r="DB53" s="1283"/>
      <c r="DC53" s="1283"/>
    </row>
    <row r="54" spans="1:109" ht="13" x14ac:dyDescent="0.2">
      <c r="A54" s="383"/>
      <c r="B54" s="375"/>
      <c r="G54" s="1295"/>
      <c r="H54" s="1295"/>
      <c r="I54" s="1278"/>
      <c r="J54" s="1278"/>
      <c r="K54" s="1294"/>
      <c r="L54" s="1294"/>
      <c r="M54" s="1294"/>
      <c r="N54" s="1294"/>
      <c r="AM54" s="384"/>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ht="13" x14ac:dyDescent="0.2">
      <c r="A55" s="383"/>
      <c r="B55" s="375"/>
      <c r="G55" s="1278"/>
      <c r="H55" s="1278"/>
      <c r="I55" s="1278"/>
      <c r="J55" s="1278"/>
      <c r="K55" s="1294"/>
      <c r="L55" s="1294"/>
      <c r="M55" s="1294"/>
      <c r="N55" s="1294"/>
      <c r="AN55" s="1282" t="s">
        <v>606</v>
      </c>
      <c r="AO55" s="1282"/>
      <c r="AP55" s="1282"/>
      <c r="AQ55" s="1282"/>
      <c r="AR55" s="1282"/>
      <c r="AS55" s="1282"/>
      <c r="AT55" s="1282"/>
      <c r="AU55" s="1282"/>
      <c r="AV55" s="1282"/>
      <c r="AW55" s="1282"/>
      <c r="AX55" s="1282"/>
      <c r="AY55" s="1282"/>
      <c r="AZ55" s="1282"/>
      <c r="BA55" s="1282"/>
      <c r="BB55" s="1284" t="s">
        <v>604</v>
      </c>
      <c r="BC55" s="1284"/>
      <c r="BD55" s="1284"/>
      <c r="BE55" s="1284"/>
      <c r="BF55" s="1284"/>
      <c r="BG55" s="1284"/>
      <c r="BH55" s="1284"/>
      <c r="BI55" s="1284"/>
      <c r="BJ55" s="1284"/>
      <c r="BK55" s="1284"/>
      <c r="BL55" s="1284"/>
      <c r="BM55" s="1284"/>
      <c r="BN55" s="1284"/>
      <c r="BO55" s="1284"/>
      <c r="BP55" s="1283">
        <v>32.799999999999997</v>
      </c>
      <c r="BQ55" s="1283"/>
      <c r="BR55" s="1283"/>
      <c r="BS55" s="1283"/>
      <c r="BT55" s="1283"/>
      <c r="BU55" s="1283"/>
      <c r="BV55" s="1283"/>
      <c r="BW55" s="1283"/>
      <c r="BX55" s="1283">
        <v>20.9</v>
      </c>
      <c r="BY55" s="1283"/>
      <c r="BZ55" s="1283"/>
      <c r="CA55" s="1283"/>
      <c r="CB55" s="1283"/>
      <c r="CC55" s="1283"/>
      <c r="CD55" s="1283"/>
      <c r="CE55" s="1283"/>
      <c r="CF55" s="1283">
        <v>21</v>
      </c>
      <c r="CG55" s="1283"/>
      <c r="CH55" s="1283"/>
      <c r="CI55" s="1283"/>
      <c r="CJ55" s="1283"/>
      <c r="CK55" s="1283"/>
      <c r="CL55" s="1283"/>
      <c r="CM55" s="1283"/>
      <c r="CN55" s="1283">
        <v>23.5</v>
      </c>
      <c r="CO55" s="1283"/>
      <c r="CP55" s="1283"/>
      <c r="CQ55" s="1283"/>
      <c r="CR55" s="1283"/>
      <c r="CS55" s="1283"/>
      <c r="CT55" s="1283"/>
      <c r="CU55" s="1283"/>
      <c r="CV55" s="1283">
        <v>8.5</v>
      </c>
      <c r="CW55" s="1283"/>
      <c r="CX55" s="1283"/>
      <c r="CY55" s="1283"/>
      <c r="CZ55" s="1283"/>
      <c r="DA55" s="1283"/>
      <c r="DB55" s="1283"/>
      <c r="DC55" s="1283"/>
    </row>
    <row r="56" spans="1:109" ht="13" x14ac:dyDescent="0.2">
      <c r="A56" s="383"/>
      <c r="B56" s="375"/>
      <c r="G56" s="1278"/>
      <c r="H56" s="1278"/>
      <c r="I56" s="1278"/>
      <c r="J56" s="1278"/>
      <c r="K56" s="1294"/>
      <c r="L56" s="1294"/>
      <c r="M56" s="1294"/>
      <c r="N56" s="1294"/>
      <c r="AN56" s="1282"/>
      <c r="AO56" s="1282"/>
      <c r="AP56" s="1282"/>
      <c r="AQ56" s="1282"/>
      <c r="AR56" s="1282"/>
      <c r="AS56" s="1282"/>
      <c r="AT56" s="1282"/>
      <c r="AU56" s="1282"/>
      <c r="AV56" s="1282"/>
      <c r="AW56" s="1282"/>
      <c r="AX56" s="1282"/>
      <c r="AY56" s="1282"/>
      <c r="AZ56" s="1282"/>
      <c r="BA56" s="1282"/>
      <c r="BB56" s="1284"/>
      <c r="BC56" s="1284"/>
      <c r="BD56" s="1284"/>
      <c r="BE56" s="1284"/>
      <c r="BF56" s="1284"/>
      <c r="BG56" s="1284"/>
      <c r="BH56" s="1284"/>
      <c r="BI56" s="1284"/>
      <c r="BJ56" s="1284"/>
      <c r="BK56" s="1284"/>
      <c r="BL56" s="1284"/>
      <c r="BM56" s="1284"/>
      <c r="BN56" s="1284"/>
      <c r="BO56" s="1284"/>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383" customFormat="1" ht="13" x14ac:dyDescent="0.2">
      <c r="B57" s="387"/>
      <c r="G57" s="1278"/>
      <c r="H57" s="1278"/>
      <c r="I57" s="1297"/>
      <c r="J57" s="1297"/>
      <c r="K57" s="1294"/>
      <c r="L57" s="1294"/>
      <c r="M57" s="1294"/>
      <c r="N57" s="1294"/>
      <c r="AM57" s="369"/>
      <c r="AN57" s="1282"/>
      <c r="AO57" s="1282"/>
      <c r="AP57" s="1282"/>
      <c r="AQ57" s="1282"/>
      <c r="AR57" s="1282"/>
      <c r="AS57" s="1282"/>
      <c r="AT57" s="1282"/>
      <c r="AU57" s="1282"/>
      <c r="AV57" s="1282"/>
      <c r="AW57" s="1282"/>
      <c r="AX57" s="1282"/>
      <c r="AY57" s="1282"/>
      <c r="AZ57" s="1282"/>
      <c r="BA57" s="1282"/>
      <c r="BB57" s="1284" t="s">
        <v>605</v>
      </c>
      <c r="BC57" s="1284"/>
      <c r="BD57" s="1284"/>
      <c r="BE57" s="1284"/>
      <c r="BF57" s="1284"/>
      <c r="BG57" s="1284"/>
      <c r="BH57" s="1284"/>
      <c r="BI57" s="1284"/>
      <c r="BJ57" s="1284"/>
      <c r="BK57" s="1284"/>
      <c r="BL57" s="1284"/>
      <c r="BM57" s="1284"/>
      <c r="BN57" s="1284"/>
      <c r="BO57" s="1284"/>
      <c r="BP57" s="1283">
        <v>58.9</v>
      </c>
      <c r="BQ57" s="1283"/>
      <c r="BR57" s="1283"/>
      <c r="BS57" s="1283"/>
      <c r="BT57" s="1283"/>
      <c r="BU57" s="1283"/>
      <c r="BV57" s="1283"/>
      <c r="BW57" s="1283"/>
      <c r="BX57" s="1283">
        <v>60.5</v>
      </c>
      <c r="BY57" s="1283"/>
      <c r="BZ57" s="1283"/>
      <c r="CA57" s="1283"/>
      <c r="CB57" s="1283"/>
      <c r="CC57" s="1283"/>
      <c r="CD57" s="1283"/>
      <c r="CE57" s="1283"/>
      <c r="CF57" s="1283">
        <v>61.5</v>
      </c>
      <c r="CG57" s="1283"/>
      <c r="CH57" s="1283"/>
      <c r="CI57" s="1283"/>
      <c r="CJ57" s="1283"/>
      <c r="CK57" s="1283"/>
      <c r="CL57" s="1283"/>
      <c r="CM57" s="1283"/>
      <c r="CN57" s="1283">
        <v>61.9</v>
      </c>
      <c r="CO57" s="1283"/>
      <c r="CP57" s="1283"/>
      <c r="CQ57" s="1283"/>
      <c r="CR57" s="1283"/>
      <c r="CS57" s="1283"/>
      <c r="CT57" s="1283"/>
      <c r="CU57" s="1283"/>
      <c r="CV57" s="1283">
        <v>62.1</v>
      </c>
      <c r="CW57" s="1283"/>
      <c r="CX57" s="1283"/>
      <c r="CY57" s="1283"/>
      <c r="CZ57" s="1283"/>
      <c r="DA57" s="1283"/>
      <c r="DB57" s="1283"/>
      <c r="DC57" s="1283"/>
      <c r="DD57" s="388"/>
      <c r="DE57" s="387"/>
    </row>
    <row r="58" spans="1:109" s="383" customFormat="1" ht="13" x14ac:dyDescent="0.2">
      <c r="A58" s="369"/>
      <c r="B58" s="387"/>
      <c r="G58" s="1278"/>
      <c r="H58" s="1278"/>
      <c r="I58" s="1297"/>
      <c r="J58" s="1297"/>
      <c r="K58" s="1294"/>
      <c r="L58" s="1294"/>
      <c r="M58" s="1294"/>
      <c r="N58" s="1294"/>
      <c r="AM58" s="369"/>
      <c r="AN58" s="1282"/>
      <c r="AO58" s="1282"/>
      <c r="AP58" s="1282"/>
      <c r="AQ58" s="1282"/>
      <c r="AR58" s="1282"/>
      <c r="AS58" s="1282"/>
      <c r="AT58" s="1282"/>
      <c r="AU58" s="1282"/>
      <c r="AV58" s="1282"/>
      <c r="AW58" s="1282"/>
      <c r="AX58" s="1282"/>
      <c r="AY58" s="1282"/>
      <c r="AZ58" s="1282"/>
      <c r="BA58" s="1282"/>
      <c r="BB58" s="1284"/>
      <c r="BC58" s="1284"/>
      <c r="BD58" s="1284"/>
      <c r="BE58" s="1284"/>
      <c r="BF58" s="1284"/>
      <c r="BG58" s="1284"/>
      <c r="BH58" s="1284"/>
      <c r="BI58" s="1284"/>
      <c r="BJ58" s="1284"/>
      <c r="BK58" s="1284"/>
      <c r="BL58" s="1284"/>
      <c r="BM58" s="1284"/>
      <c r="BN58" s="1284"/>
      <c r="BO58" s="1284"/>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607</v>
      </c>
    </row>
    <row r="64" spans="1:109" ht="13" x14ac:dyDescent="0.2">
      <c r="B64" s="375"/>
      <c r="G64" s="382"/>
      <c r="I64" s="395"/>
      <c r="J64" s="395"/>
      <c r="K64" s="395"/>
      <c r="L64" s="395"/>
      <c r="M64" s="395"/>
      <c r="N64" s="396"/>
      <c r="AM64" s="382"/>
      <c r="AN64" s="382" t="s">
        <v>601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85" t="s">
        <v>610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 x14ac:dyDescent="0.2">
      <c r="B66" s="375"/>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 x14ac:dyDescent="0.2">
      <c r="B67" s="375"/>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 x14ac:dyDescent="0.2">
      <c r="B68" s="375"/>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 x14ac:dyDescent="0.2">
      <c r="B69" s="375"/>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602</v>
      </c>
    </row>
    <row r="72" spans="2:107" ht="13" x14ac:dyDescent="0.2">
      <c r="B72" s="375"/>
      <c r="G72" s="1278"/>
      <c r="H72" s="1278"/>
      <c r="I72" s="1278"/>
      <c r="J72" s="1278"/>
      <c r="K72" s="385"/>
      <c r="L72" s="385"/>
      <c r="M72" s="386"/>
      <c r="N72" s="386"/>
      <c r="AN72" s="1279"/>
      <c r="AO72" s="1280"/>
      <c r="AP72" s="1280"/>
      <c r="AQ72" s="1280"/>
      <c r="AR72" s="1280"/>
      <c r="AS72" s="1280"/>
      <c r="AT72" s="1280"/>
      <c r="AU72" s="1280"/>
      <c r="AV72" s="1280"/>
      <c r="AW72" s="1280"/>
      <c r="AX72" s="1280"/>
      <c r="AY72" s="1280"/>
      <c r="AZ72" s="1280"/>
      <c r="BA72" s="1280"/>
      <c r="BB72" s="1280"/>
      <c r="BC72" s="1280"/>
      <c r="BD72" s="1280"/>
      <c r="BE72" s="1280"/>
      <c r="BF72" s="1280"/>
      <c r="BG72" s="1280"/>
      <c r="BH72" s="1280"/>
      <c r="BI72" s="1280"/>
      <c r="BJ72" s="1280"/>
      <c r="BK72" s="1280"/>
      <c r="BL72" s="1280"/>
      <c r="BM72" s="1280"/>
      <c r="BN72" s="1280"/>
      <c r="BO72" s="1281"/>
      <c r="BP72" s="1282" t="s">
        <v>551</v>
      </c>
      <c r="BQ72" s="1282"/>
      <c r="BR72" s="1282"/>
      <c r="BS72" s="1282"/>
      <c r="BT72" s="1282"/>
      <c r="BU72" s="1282"/>
      <c r="BV72" s="1282"/>
      <c r="BW72" s="1282"/>
      <c r="BX72" s="1282" t="s">
        <v>552</v>
      </c>
      <c r="BY72" s="1282"/>
      <c r="BZ72" s="1282"/>
      <c r="CA72" s="1282"/>
      <c r="CB72" s="1282"/>
      <c r="CC72" s="1282"/>
      <c r="CD72" s="1282"/>
      <c r="CE72" s="1282"/>
      <c r="CF72" s="1282" t="s">
        <v>553</v>
      </c>
      <c r="CG72" s="1282"/>
      <c r="CH72" s="1282"/>
      <c r="CI72" s="1282"/>
      <c r="CJ72" s="1282"/>
      <c r="CK72" s="1282"/>
      <c r="CL72" s="1282"/>
      <c r="CM72" s="1282"/>
      <c r="CN72" s="1282" t="s">
        <v>554</v>
      </c>
      <c r="CO72" s="1282"/>
      <c r="CP72" s="1282"/>
      <c r="CQ72" s="1282"/>
      <c r="CR72" s="1282"/>
      <c r="CS72" s="1282"/>
      <c r="CT72" s="1282"/>
      <c r="CU72" s="1282"/>
      <c r="CV72" s="1282" t="s">
        <v>555</v>
      </c>
      <c r="CW72" s="1282"/>
      <c r="CX72" s="1282"/>
      <c r="CY72" s="1282"/>
      <c r="CZ72" s="1282"/>
      <c r="DA72" s="1282"/>
      <c r="DB72" s="1282"/>
      <c r="DC72" s="1282"/>
    </row>
    <row r="73" spans="2:107" ht="13" x14ac:dyDescent="0.2">
      <c r="B73" s="375"/>
      <c r="G73" s="1295"/>
      <c r="H73" s="1295"/>
      <c r="I73" s="1295"/>
      <c r="J73" s="1295"/>
      <c r="K73" s="1298"/>
      <c r="L73" s="1298"/>
      <c r="M73" s="1298"/>
      <c r="N73" s="1298"/>
      <c r="AM73" s="384"/>
      <c r="AN73" s="1284" t="s">
        <v>603</v>
      </c>
      <c r="AO73" s="1284"/>
      <c r="AP73" s="1284"/>
      <c r="AQ73" s="1284"/>
      <c r="AR73" s="1284"/>
      <c r="AS73" s="1284"/>
      <c r="AT73" s="1284"/>
      <c r="AU73" s="1284"/>
      <c r="AV73" s="1284"/>
      <c r="AW73" s="1284"/>
      <c r="AX73" s="1284"/>
      <c r="AY73" s="1284"/>
      <c r="AZ73" s="1284"/>
      <c r="BA73" s="1284"/>
      <c r="BB73" s="1284" t="s">
        <v>604</v>
      </c>
      <c r="BC73" s="1284"/>
      <c r="BD73" s="1284"/>
      <c r="BE73" s="1284"/>
      <c r="BF73" s="1284"/>
      <c r="BG73" s="1284"/>
      <c r="BH73" s="1284"/>
      <c r="BI73" s="1284"/>
      <c r="BJ73" s="1284"/>
      <c r="BK73" s="1284"/>
      <c r="BL73" s="1284"/>
      <c r="BM73" s="1284"/>
      <c r="BN73" s="1284"/>
      <c r="BO73" s="1284"/>
      <c r="BP73" s="1283"/>
      <c r="BQ73" s="1283"/>
      <c r="BR73" s="1283"/>
      <c r="BS73" s="1283"/>
      <c r="BT73" s="1283"/>
      <c r="BU73" s="1283"/>
      <c r="BV73" s="1283"/>
      <c r="BW73" s="1283"/>
      <c r="BX73" s="1283"/>
      <c r="BY73" s="1283"/>
      <c r="BZ73" s="1283"/>
      <c r="CA73" s="1283"/>
      <c r="CB73" s="1283"/>
      <c r="CC73" s="1283"/>
      <c r="CD73" s="1283"/>
      <c r="CE73" s="1283"/>
      <c r="CF73" s="1283"/>
      <c r="CG73" s="1283"/>
      <c r="CH73" s="1283"/>
      <c r="CI73" s="1283"/>
      <c r="CJ73" s="1283"/>
      <c r="CK73" s="1283"/>
      <c r="CL73" s="1283"/>
      <c r="CM73" s="1283"/>
      <c r="CN73" s="1283"/>
      <c r="CO73" s="1283"/>
      <c r="CP73" s="1283"/>
      <c r="CQ73" s="1283"/>
      <c r="CR73" s="1283"/>
      <c r="CS73" s="1283"/>
      <c r="CT73" s="1283"/>
      <c r="CU73" s="1283"/>
      <c r="CV73" s="1283"/>
      <c r="CW73" s="1283"/>
      <c r="CX73" s="1283"/>
      <c r="CY73" s="1283"/>
      <c r="CZ73" s="1283"/>
      <c r="DA73" s="1283"/>
      <c r="DB73" s="1283"/>
      <c r="DC73" s="1283"/>
    </row>
    <row r="74" spans="2:107" ht="13" x14ac:dyDescent="0.2">
      <c r="B74" s="375"/>
      <c r="G74" s="1295"/>
      <c r="H74" s="1295"/>
      <c r="I74" s="1295"/>
      <c r="J74" s="1295"/>
      <c r="K74" s="1298"/>
      <c r="L74" s="1298"/>
      <c r="M74" s="1298"/>
      <c r="N74" s="1298"/>
      <c r="AM74" s="384"/>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ht="13" x14ac:dyDescent="0.2">
      <c r="B75" s="375"/>
      <c r="G75" s="1295"/>
      <c r="H75" s="1295"/>
      <c r="I75" s="1278"/>
      <c r="J75" s="1278"/>
      <c r="K75" s="1294"/>
      <c r="L75" s="1294"/>
      <c r="M75" s="1294"/>
      <c r="N75" s="1294"/>
      <c r="AM75" s="384"/>
      <c r="AN75" s="1284"/>
      <c r="AO75" s="1284"/>
      <c r="AP75" s="1284"/>
      <c r="AQ75" s="1284"/>
      <c r="AR75" s="1284"/>
      <c r="AS75" s="1284"/>
      <c r="AT75" s="1284"/>
      <c r="AU75" s="1284"/>
      <c r="AV75" s="1284"/>
      <c r="AW75" s="1284"/>
      <c r="AX75" s="1284"/>
      <c r="AY75" s="1284"/>
      <c r="AZ75" s="1284"/>
      <c r="BA75" s="1284"/>
      <c r="BB75" s="1284" t="s">
        <v>608</v>
      </c>
      <c r="BC75" s="1284"/>
      <c r="BD75" s="1284"/>
      <c r="BE75" s="1284"/>
      <c r="BF75" s="1284"/>
      <c r="BG75" s="1284"/>
      <c r="BH75" s="1284"/>
      <c r="BI75" s="1284"/>
      <c r="BJ75" s="1284"/>
      <c r="BK75" s="1284"/>
      <c r="BL75" s="1284"/>
      <c r="BM75" s="1284"/>
      <c r="BN75" s="1284"/>
      <c r="BO75" s="1284"/>
      <c r="BP75" s="1283">
        <v>6.2</v>
      </c>
      <c r="BQ75" s="1283"/>
      <c r="BR75" s="1283"/>
      <c r="BS75" s="1283"/>
      <c r="BT75" s="1283"/>
      <c r="BU75" s="1283"/>
      <c r="BV75" s="1283"/>
      <c r="BW75" s="1283"/>
      <c r="BX75" s="1283">
        <v>6.1</v>
      </c>
      <c r="BY75" s="1283"/>
      <c r="BZ75" s="1283"/>
      <c r="CA75" s="1283"/>
      <c r="CB75" s="1283"/>
      <c r="CC75" s="1283"/>
      <c r="CD75" s="1283"/>
      <c r="CE75" s="1283"/>
      <c r="CF75" s="1283">
        <v>5.3</v>
      </c>
      <c r="CG75" s="1283"/>
      <c r="CH75" s="1283"/>
      <c r="CI75" s="1283"/>
      <c r="CJ75" s="1283"/>
      <c r="CK75" s="1283"/>
      <c r="CL75" s="1283"/>
      <c r="CM75" s="1283"/>
      <c r="CN75" s="1283">
        <v>4.5</v>
      </c>
      <c r="CO75" s="1283"/>
      <c r="CP75" s="1283"/>
      <c r="CQ75" s="1283"/>
      <c r="CR75" s="1283"/>
      <c r="CS75" s="1283"/>
      <c r="CT75" s="1283"/>
      <c r="CU75" s="1283"/>
      <c r="CV75" s="1283">
        <v>3.9</v>
      </c>
      <c r="CW75" s="1283"/>
      <c r="CX75" s="1283"/>
      <c r="CY75" s="1283"/>
      <c r="CZ75" s="1283"/>
      <c r="DA75" s="1283"/>
      <c r="DB75" s="1283"/>
      <c r="DC75" s="1283"/>
    </row>
    <row r="76" spans="2:107" ht="13" x14ac:dyDescent="0.2">
      <c r="B76" s="375"/>
      <c r="G76" s="1295"/>
      <c r="H76" s="1295"/>
      <c r="I76" s="1278"/>
      <c r="J76" s="1278"/>
      <c r="K76" s="1294"/>
      <c r="L76" s="1294"/>
      <c r="M76" s="1294"/>
      <c r="N76" s="1294"/>
      <c r="AM76" s="384"/>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ht="13" x14ac:dyDescent="0.2">
      <c r="B77" s="375"/>
      <c r="G77" s="1278"/>
      <c r="H77" s="1278"/>
      <c r="I77" s="1278"/>
      <c r="J77" s="1278"/>
      <c r="K77" s="1298"/>
      <c r="L77" s="1298"/>
      <c r="M77" s="1298"/>
      <c r="N77" s="1298"/>
      <c r="AN77" s="1282" t="s">
        <v>606</v>
      </c>
      <c r="AO77" s="1282"/>
      <c r="AP77" s="1282"/>
      <c r="AQ77" s="1282"/>
      <c r="AR77" s="1282"/>
      <c r="AS77" s="1282"/>
      <c r="AT77" s="1282"/>
      <c r="AU77" s="1282"/>
      <c r="AV77" s="1282"/>
      <c r="AW77" s="1282"/>
      <c r="AX77" s="1282"/>
      <c r="AY77" s="1282"/>
      <c r="AZ77" s="1282"/>
      <c r="BA77" s="1282"/>
      <c r="BB77" s="1284" t="s">
        <v>604</v>
      </c>
      <c r="BC77" s="1284"/>
      <c r="BD77" s="1284"/>
      <c r="BE77" s="1284"/>
      <c r="BF77" s="1284"/>
      <c r="BG77" s="1284"/>
      <c r="BH77" s="1284"/>
      <c r="BI77" s="1284"/>
      <c r="BJ77" s="1284"/>
      <c r="BK77" s="1284"/>
      <c r="BL77" s="1284"/>
      <c r="BM77" s="1284"/>
      <c r="BN77" s="1284"/>
      <c r="BO77" s="1284"/>
      <c r="BP77" s="1283">
        <v>32.799999999999997</v>
      </c>
      <c r="BQ77" s="1283"/>
      <c r="BR77" s="1283"/>
      <c r="BS77" s="1283"/>
      <c r="BT77" s="1283"/>
      <c r="BU77" s="1283"/>
      <c r="BV77" s="1283"/>
      <c r="BW77" s="1283"/>
      <c r="BX77" s="1283">
        <v>20.9</v>
      </c>
      <c r="BY77" s="1283"/>
      <c r="BZ77" s="1283"/>
      <c r="CA77" s="1283"/>
      <c r="CB77" s="1283"/>
      <c r="CC77" s="1283"/>
      <c r="CD77" s="1283"/>
      <c r="CE77" s="1283"/>
      <c r="CF77" s="1283">
        <v>21</v>
      </c>
      <c r="CG77" s="1283"/>
      <c r="CH77" s="1283"/>
      <c r="CI77" s="1283"/>
      <c r="CJ77" s="1283"/>
      <c r="CK77" s="1283"/>
      <c r="CL77" s="1283"/>
      <c r="CM77" s="1283"/>
      <c r="CN77" s="1283">
        <v>23.5</v>
      </c>
      <c r="CO77" s="1283"/>
      <c r="CP77" s="1283"/>
      <c r="CQ77" s="1283"/>
      <c r="CR77" s="1283"/>
      <c r="CS77" s="1283"/>
      <c r="CT77" s="1283"/>
      <c r="CU77" s="1283"/>
      <c r="CV77" s="1283">
        <v>8.5</v>
      </c>
      <c r="CW77" s="1283"/>
      <c r="CX77" s="1283"/>
      <c r="CY77" s="1283"/>
      <c r="CZ77" s="1283"/>
      <c r="DA77" s="1283"/>
      <c r="DB77" s="1283"/>
      <c r="DC77" s="1283"/>
    </row>
    <row r="78" spans="2:107" ht="13" x14ac:dyDescent="0.2">
      <c r="B78" s="375"/>
      <c r="G78" s="1278"/>
      <c r="H78" s="1278"/>
      <c r="I78" s="1278"/>
      <c r="J78" s="1278"/>
      <c r="K78" s="1298"/>
      <c r="L78" s="1298"/>
      <c r="M78" s="1298"/>
      <c r="N78" s="1298"/>
      <c r="AN78" s="1282"/>
      <c r="AO78" s="1282"/>
      <c r="AP78" s="1282"/>
      <c r="AQ78" s="1282"/>
      <c r="AR78" s="1282"/>
      <c r="AS78" s="1282"/>
      <c r="AT78" s="1282"/>
      <c r="AU78" s="1282"/>
      <c r="AV78" s="1282"/>
      <c r="AW78" s="1282"/>
      <c r="AX78" s="1282"/>
      <c r="AY78" s="1282"/>
      <c r="AZ78" s="1282"/>
      <c r="BA78" s="1282"/>
      <c r="BB78" s="1284"/>
      <c r="BC78" s="1284"/>
      <c r="BD78" s="1284"/>
      <c r="BE78" s="1284"/>
      <c r="BF78" s="1284"/>
      <c r="BG78" s="1284"/>
      <c r="BH78" s="1284"/>
      <c r="BI78" s="1284"/>
      <c r="BJ78" s="1284"/>
      <c r="BK78" s="1284"/>
      <c r="BL78" s="1284"/>
      <c r="BM78" s="1284"/>
      <c r="BN78" s="1284"/>
      <c r="BO78" s="1284"/>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ht="13" x14ac:dyDescent="0.2">
      <c r="B79" s="375"/>
      <c r="G79" s="1278"/>
      <c r="H79" s="1278"/>
      <c r="I79" s="1297"/>
      <c r="J79" s="1297"/>
      <c r="K79" s="1299"/>
      <c r="L79" s="1299"/>
      <c r="M79" s="1299"/>
      <c r="N79" s="1299"/>
      <c r="AN79" s="1282"/>
      <c r="AO79" s="1282"/>
      <c r="AP79" s="1282"/>
      <c r="AQ79" s="1282"/>
      <c r="AR79" s="1282"/>
      <c r="AS79" s="1282"/>
      <c r="AT79" s="1282"/>
      <c r="AU79" s="1282"/>
      <c r="AV79" s="1282"/>
      <c r="AW79" s="1282"/>
      <c r="AX79" s="1282"/>
      <c r="AY79" s="1282"/>
      <c r="AZ79" s="1282"/>
      <c r="BA79" s="1282"/>
      <c r="BB79" s="1284" t="s">
        <v>608</v>
      </c>
      <c r="BC79" s="1284"/>
      <c r="BD79" s="1284"/>
      <c r="BE79" s="1284"/>
      <c r="BF79" s="1284"/>
      <c r="BG79" s="1284"/>
      <c r="BH79" s="1284"/>
      <c r="BI79" s="1284"/>
      <c r="BJ79" s="1284"/>
      <c r="BK79" s="1284"/>
      <c r="BL79" s="1284"/>
      <c r="BM79" s="1284"/>
      <c r="BN79" s="1284"/>
      <c r="BO79" s="1284"/>
      <c r="BP79" s="1283">
        <v>9.1</v>
      </c>
      <c r="BQ79" s="1283"/>
      <c r="BR79" s="1283"/>
      <c r="BS79" s="1283"/>
      <c r="BT79" s="1283"/>
      <c r="BU79" s="1283"/>
      <c r="BV79" s="1283"/>
      <c r="BW79" s="1283"/>
      <c r="BX79" s="1283">
        <v>9.1</v>
      </c>
      <c r="BY79" s="1283"/>
      <c r="BZ79" s="1283"/>
      <c r="CA79" s="1283"/>
      <c r="CB79" s="1283"/>
      <c r="CC79" s="1283"/>
      <c r="CD79" s="1283"/>
      <c r="CE79" s="1283"/>
      <c r="CF79" s="1283">
        <v>9.1999999999999993</v>
      </c>
      <c r="CG79" s="1283"/>
      <c r="CH79" s="1283"/>
      <c r="CI79" s="1283"/>
      <c r="CJ79" s="1283"/>
      <c r="CK79" s="1283"/>
      <c r="CL79" s="1283"/>
      <c r="CM79" s="1283"/>
      <c r="CN79" s="1283">
        <v>8.6</v>
      </c>
      <c r="CO79" s="1283"/>
      <c r="CP79" s="1283"/>
      <c r="CQ79" s="1283"/>
      <c r="CR79" s="1283"/>
      <c r="CS79" s="1283"/>
      <c r="CT79" s="1283"/>
      <c r="CU79" s="1283"/>
      <c r="CV79" s="1283">
        <v>8.1999999999999993</v>
      </c>
      <c r="CW79" s="1283"/>
      <c r="CX79" s="1283"/>
      <c r="CY79" s="1283"/>
      <c r="CZ79" s="1283"/>
      <c r="DA79" s="1283"/>
      <c r="DB79" s="1283"/>
      <c r="DC79" s="1283"/>
    </row>
    <row r="80" spans="2:107" ht="13" x14ac:dyDescent="0.2">
      <c r="B80" s="375"/>
      <c r="G80" s="1278"/>
      <c r="H80" s="1278"/>
      <c r="I80" s="1297"/>
      <c r="J80" s="1297"/>
      <c r="K80" s="1299"/>
      <c r="L80" s="1299"/>
      <c r="M80" s="1299"/>
      <c r="N80" s="1299"/>
      <c r="AN80" s="1282"/>
      <c r="AO80" s="1282"/>
      <c r="AP80" s="1282"/>
      <c r="AQ80" s="1282"/>
      <c r="AR80" s="1282"/>
      <c r="AS80" s="1282"/>
      <c r="AT80" s="1282"/>
      <c r="AU80" s="1282"/>
      <c r="AV80" s="1282"/>
      <c r="AW80" s="1282"/>
      <c r="AX80" s="1282"/>
      <c r="AY80" s="1282"/>
      <c r="AZ80" s="1282"/>
      <c r="BA80" s="1282"/>
      <c r="BB80" s="1284"/>
      <c r="BC80" s="1284"/>
      <c r="BD80" s="1284"/>
      <c r="BE80" s="1284"/>
      <c r="BF80" s="1284"/>
      <c r="BG80" s="1284"/>
      <c r="BH80" s="1284"/>
      <c r="BI80" s="1284"/>
      <c r="BJ80" s="1284"/>
      <c r="BK80" s="1284"/>
      <c r="BL80" s="1284"/>
      <c r="BM80" s="1284"/>
      <c r="BN80" s="1284"/>
      <c r="BO80" s="1284"/>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a75ksOH1OswgLFnc6UbEoggxtyfKYV04eMi6vAd41DV/Eyot/Vx3TXxRJDTgEeHopF4sBVE4w+eX5HYJvcjguQ==" saltValue="rpts9jPZ/Ej/mYfs5WlVL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498</v>
      </c>
    </row>
  </sheetData>
  <sheetProtection algorithmName="SHA-512" hashValue="x22m+GeapNpE4fC1wqWZa/qUGztj4yHXCYGGY+6ceHn3XFhp1goeciVztZgSi71f9SEA3nmKN/qL67z8LO1jPQ==" saltValue="NBarJfhlG0QF5sgKvmUgR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498</v>
      </c>
    </row>
  </sheetData>
  <sheetProtection algorithmName="SHA-512" hashValue="mRzrgoR33eEKhvFSpjcO4PSmzfgBj64vwNBrkgdeeHiQA9bumVNHP2zsgxKDyk7o+hsLDK1ibPbz8DuGTu/uMw==" saltValue="b+4feR7eODr3u57OKPaeV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548</v>
      </c>
      <c r="G2" s="148"/>
      <c r="H2" s="149"/>
    </row>
    <row r="3" spans="1:8" x14ac:dyDescent="0.2">
      <c r="A3" s="145" t="s">
        <v>541</v>
      </c>
      <c r="B3" s="150"/>
      <c r="C3" s="151"/>
      <c r="D3" s="152">
        <v>22551</v>
      </c>
      <c r="E3" s="153"/>
      <c r="F3" s="154">
        <v>82993</v>
      </c>
      <c r="G3" s="155"/>
      <c r="H3" s="156"/>
    </row>
    <row r="4" spans="1:8" x14ac:dyDescent="0.2">
      <c r="A4" s="157"/>
      <c r="B4" s="158"/>
      <c r="C4" s="159"/>
      <c r="D4" s="160">
        <v>13364</v>
      </c>
      <c r="E4" s="161"/>
      <c r="F4" s="162">
        <v>46787</v>
      </c>
      <c r="G4" s="163"/>
      <c r="H4" s="164"/>
    </row>
    <row r="5" spans="1:8" x14ac:dyDescent="0.2">
      <c r="A5" s="145" t="s">
        <v>543</v>
      </c>
      <c r="B5" s="150"/>
      <c r="C5" s="151"/>
      <c r="D5" s="152">
        <v>22029</v>
      </c>
      <c r="E5" s="153"/>
      <c r="F5" s="154">
        <v>108252</v>
      </c>
      <c r="G5" s="155"/>
      <c r="H5" s="156"/>
    </row>
    <row r="6" spans="1:8" x14ac:dyDescent="0.2">
      <c r="A6" s="157"/>
      <c r="B6" s="158"/>
      <c r="C6" s="159"/>
      <c r="D6" s="160">
        <v>13482</v>
      </c>
      <c r="E6" s="161"/>
      <c r="F6" s="162">
        <v>50321</v>
      </c>
      <c r="G6" s="163"/>
      <c r="H6" s="164"/>
    </row>
    <row r="7" spans="1:8" x14ac:dyDescent="0.2">
      <c r="A7" s="145" t="s">
        <v>544</v>
      </c>
      <c r="B7" s="150"/>
      <c r="C7" s="151"/>
      <c r="D7" s="152">
        <v>21448</v>
      </c>
      <c r="E7" s="153"/>
      <c r="F7" s="154">
        <v>93492</v>
      </c>
      <c r="G7" s="155"/>
      <c r="H7" s="156"/>
    </row>
    <row r="8" spans="1:8" x14ac:dyDescent="0.2">
      <c r="A8" s="157"/>
      <c r="B8" s="158"/>
      <c r="C8" s="159"/>
      <c r="D8" s="160">
        <v>16739</v>
      </c>
      <c r="E8" s="161"/>
      <c r="F8" s="162">
        <v>53316</v>
      </c>
      <c r="G8" s="163"/>
      <c r="H8" s="164"/>
    </row>
    <row r="9" spans="1:8" x14ac:dyDescent="0.2">
      <c r="A9" s="145" t="s">
        <v>545</v>
      </c>
      <c r="B9" s="150"/>
      <c r="C9" s="151"/>
      <c r="D9" s="152">
        <v>42525</v>
      </c>
      <c r="E9" s="153"/>
      <c r="F9" s="154">
        <v>94796</v>
      </c>
      <c r="G9" s="155"/>
      <c r="H9" s="156"/>
    </row>
    <row r="10" spans="1:8" x14ac:dyDescent="0.2">
      <c r="A10" s="157"/>
      <c r="B10" s="158"/>
      <c r="C10" s="159"/>
      <c r="D10" s="160">
        <v>32026</v>
      </c>
      <c r="E10" s="161"/>
      <c r="F10" s="162">
        <v>55781</v>
      </c>
      <c r="G10" s="163"/>
      <c r="H10" s="164"/>
    </row>
    <row r="11" spans="1:8" x14ac:dyDescent="0.2">
      <c r="A11" s="145" t="s">
        <v>546</v>
      </c>
      <c r="B11" s="150"/>
      <c r="C11" s="151"/>
      <c r="D11" s="152">
        <v>46961</v>
      </c>
      <c r="E11" s="153"/>
      <c r="F11" s="154">
        <v>85942</v>
      </c>
      <c r="G11" s="155"/>
      <c r="H11" s="156"/>
    </row>
    <row r="12" spans="1:8" x14ac:dyDescent="0.2">
      <c r="A12" s="157"/>
      <c r="B12" s="158"/>
      <c r="C12" s="165"/>
      <c r="D12" s="160">
        <v>40232</v>
      </c>
      <c r="E12" s="161"/>
      <c r="F12" s="162">
        <v>48630</v>
      </c>
      <c r="G12" s="163"/>
      <c r="H12" s="164"/>
    </row>
    <row r="13" spans="1:8" x14ac:dyDescent="0.2">
      <c r="A13" s="145"/>
      <c r="B13" s="150"/>
      <c r="C13" s="166"/>
      <c r="D13" s="167">
        <v>31103</v>
      </c>
      <c r="E13" s="168"/>
      <c r="F13" s="169">
        <v>93095</v>
      </c>
      <c r="G13" s="170"/>
      <c r="H13" s="156"/>
    </row>
    <row r="14" spans="1:8" x14ac:dyDescent="0.2">
      <c r="A14" s="157"/>
      <c r="B14" s="158"/>
      <c r="C14" s="159"/>
      <c r="D14" s="160">
        <v>23169</v>
      </c>
      <c r="E14" s="161"/>
      <c r="F14" s="162">
        <v>50967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5.26</v>
      </c>
      <c r="C19" s="171">
        <f>ROUND(VALUE(SUBSTITUTE(実質収支比率等に係る経年分析!G$48,"▲","-")),2)</f>
        <v>5.17</v>
      </c>
      <c r="D19" s="171">
        <f>ROUND(VALUE(SUBSTITUTE(実質収支比率等に係る経年分析!H$48,"▲","-")),2)</f>
        <v>5.45</v>
      </c>
      <c r="E19" s="171">
        <f>ROUND(VALUE(SUBSTITUTE(実質収支比率等に係る経年分析!I$48,"▲","-")),2)</f>
        <v>6.51</v>
      </c>
      <c r="F19" s="171">
        <f>ROUND(VALUE(SUBSTITUTE(実質収支比率等に係る経年分析!J$48,"▲","-")),2)</f>
        <v>6.57</v>
      </c>
    </row>
    <row r="20" spans="1:11" x14ac:dyDescent="0.2">
      <c r="A20" s="171" t="s">
        <v>55</v>
      </c>
      <c r="B20" s="171">
        <f>ROUND(VALUE(SUBSTITUTE(実質収支比率等に係る経年分析!F$47,"▲","-")),2)</f>
        <v>29.64</v>
      </c>
      <c r="C20" s="171">
        <f>ROUND(VALUE(SUBSTITUTE(実質収支比率等に係る経年分析!G$47,"▲","-")),2)</f>
        <v>37.36</v>
      </c>
      <c r="D20" s="171">
        <f>ROUND(VALUE(SUBSTITUTE(実質収支比率等に係る経年分析!H$47,"▲","-")),2)</f>
        <v>46.75</v>
      </c>
      <c r="E20" s="171">
        <f>ROUND(VALUE(SUBSTITUTE(実質収支比率等に係る経年分析!I$47,"▲","-")),2)</f>
        <v>55.49</v>
      </c>
      <c r="F20" s="171">
        <f>ROUND(VALUE(SUBSTITUTE(実質収支比率等に係る経年分析!J$47,"▲","-")),2)</f>
        <v>63.88</v>
      </c>
    </row>
    <row r="21" spans="1:11" x14ac:dyDescent="0.2">
      <c r="A21" s="171" t="s">
        <v>56</v>
      </c>
      <c r="B21" s="171">
        <f>IF(ISNUMBER(VALUE(SUBSTITUTE(実質収支比率等に係る経年分析!F$49,"▲","-"))),ROUND(VALUE(SUBSTITUTE(実質収支比率等に係る経年分析!F$49,"▲","-")),2),NA())</f>
        <v>-3.41</v>
      </c>
      <c r="C21" s="171">
        <f>IF(ISNUMBER(VALUE(SUBSTITUTE(実質収支比率等に係る経年分析!G$49,"▲","-"))),ROUND(VALUE(SUBSTITUTE(実質収支比率等に係る経年分析!G$49,"▲","-")),2),NA())</f>
        <v>7.09</v>
      </c>
      <c r="D21" s="171">
        <f>IF(ISNUMBER(VALUE(SUBSTITUTE(実質収支比率等に係る経年分析!H$49,"▲","-"))),ROUND(VALUE(SUBSTITUTE(実質収支比率等に係る経年分析!H$49,"▲","-")),2),NA())</f>
        <v>9.1999999999999993</v>
      </c>
      <c r="E21" s="171">
        <f>IF(ISNUMBER(VALUE(SUBSTITUTE(実質収支比率等に係る経年分析!I$49,"▲","-"))),ROUND(VALUE(SUBSTITUTE(実質収支比率等に係る経年分析!I$49,"▲","-")),2),NA())</f>
        <v>11.42</v>
      </c>
      <c r="F21" s="171">
        <f>IF(ISNUMBER(VALUE(SUBSTITUTE(実質収支比率等に係る経年分析!J$49,"▲","-"))),ROUND(VALUE(SUBSTITUTE(実質収支比率等に係る経年分析!J$49,"▲","-")),2),NA())</f>
        <v>11.34</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0.27</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住宅新築資金等貸付特別会計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後期高齢者医療保険特別会計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7.0000000000000007E-2</v>
      </c>
    </row>
    <row r="31" spans="1:11" x14ac:dyDescent="0.2">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1.99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1.1200000000000001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0.67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2">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1.1299999999999999</v>
      </c>
    </row>
    <row r="33" spans="1:16" x14ac:dyDescent="0.2">
      <c r="A33" s="172" t="str">
        <f>IF(連結実質赤字比率に係る赤字・黒字の構成分析!C$37="",NA(),連結実質赤字比率に係る赤字・黒字の構成分析!C$37)</f>
        <v>工業用水道事業会計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4.1100000000000003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4.57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5.01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5.14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5.33</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5.23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5.16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5.43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6.49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6.56</v>
      </c>
    </row>
    <row r="35" spans="1:16" x14ac:dyDescent="0.2">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14.17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15.56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14.49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12.01</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15.54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16.14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17.440000000000001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18.600000000000001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17.489999999999998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776</v>
      </c>
      <c r="E42" s="173"/>
      <c r="F42" s="173"/>
      <c r="G42" s="173">
        <f>'実質公債費比率（分子）の構造'!L$52</f>
        <v>729</v>
      </c>
      <c r="H42" s="173"/>
      <c r="I42" s="173"/>
      <c r="J42" s="173">
        <f>'実質公債費比率（分子）の構造'!M$52</f>
        <v>704</v>
      </c>
      <c r="K42" s="173"/>
      <c r="L42" s="173"/>
      <c r="M42" s="173">
        <f>'実質公債費比率（分子）の構造'!N$52</f>
        <v>665</v>
      </c>
      <c r="N42" s="173"/>
      <c r="O42" s="173"/>
      <c r="P42" s="173">
        <f>'実質公債費比率（分子）の構造'!O$52</f>
        <v>681</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14</v>
      </c>
      <c r="C45" s="173"/>
      <c r="D45" s="173"/>
      <c r="E45" s="173">
        <f>'実質公債費比率（分子）の構造'!L$49</f>
        <v>12</v>
      </c>
      <c r="F45" s="173"/>
      <c r="G45" s="173"/>
      <c r="H45" s="173">
        <f>'実質公債費比率（分子）の構造'!M$49</f>
        <v>12</v>
      </c>
      <c r="I45" s="173"/>
      <c r="J45" s="173"/>
      <c r="K45" s="173">
        <f>'実質公債費比率（分子）の構造'!N$49</f>
        <v>11</v>
      </c>
      <c r="L45" s="173"/>
      <c r="M45" s="173"/>
      <c r="N45" s="173">
        <f>'実質公債費比率（分子）の構造'!O$49</f>
        <v>7</v>
      </c>
      <c r="O45" s="173"/>
      <c r="P45" s="173"/>
    </row>
    <row r="46" spans="1:16" x14ac:dyDescent="0.2">
      <c r="A46" s="173" t="s">
        <v>67</v>
      </c>
      <c r="B46" s="173">
        <f>'実質公債費比率（分子）の構造'!K$48</f>
        <v>315</v>
      </c>
      <c r="C46" s="173"/>
      <c r="D46" s="173"/>
      <c r="E46" s="173">
        <f>'実質公債費比率（分子）の構造'!L$48</f>
        <v>314</v>
      </c>
      <c r="F46" s="173"/>
      <c r="G46" s="173"/>
      <c r="H46" s="173">
        <f>'実質公債費比率（分子）の構造'!M$48</f>
        <v>259</v>
      </c>
      <c r="I46" s="173"/>
      <c r="J46" s="173"/>
      <c r="K46" s="173">
        <f>'実質公債費比率（分子）の構造'!N$48</f>
        <v>243</v>
      </c>
      <c r="L46" s="173"/>
      <c r="M46" s="173"/>
      <c r="N46" s="173">
        <f>'実質公債費比率（分子）の構造'!O$48</f>
        <v>236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721</v>
      </c>
      <c r="C49" s="173"/>
      <c r="D49" s="173"/>
      <c r="E49" s="173">
        <f>'実質公債費比率（分子）の構造'!L$45</f>
        <v>654</v>
      </c>
      <c r="F49" s="173"/>
      <c r="G49" s="173"/>
      <c r="H49" s="173">
        <f>'実質公債費比率（分子）の構造'!M$45</f>
        <v>632</v>
      </c>
      <c r="I49" s="173"/>
      <c r="J49" s="173"/>
      <c r="K49" s="173">
        <f>'実質公債費比率（分子）の構造'!N$45</f>
        <v>579</v>
      </c>
      <c r="L49" s="173"/>
      <c r="M49" s="173"/>
      <c r="N49" s="173">
        <f>'実質公債費比率（分子）の構造'!O$45</f>
        <v>634</v>
      </c>
      <c r="O49" s="173"/>
      <c r="P49" s="173"/>
    </row>
    <row r="50" spans="1:16" x14ac:dyDescent="0.2">
      <c r="A50" s="173" t="s">
        <v>71</v>
      </c>
      <c r="B50" s="173" t="e">
        <f>NA()</f>
        <v>#N/A</v>
      </c>
      <c r="C50" s="173">
        <f>IF(ISNUMBER('実質公債費比率（分子）の構造'!K$53),'実質公債費比率（分子）の構造'!K$53,NA())</f>
        <v>274</v>
      </c>
      <c r="D50" s="173" t="e">
        <f>NA()</f>
        <v>#N/A</v>
      </c>
      <c r="E50" s="173" t="e">
        <f>NA()</f>
        <v>#N/A</v>
      </c>
      <c r="F50" s="173">
        <f>IF(ISNUMBER('実質公債費比率（分子）の構造'!L$53),'実質公債費比率（分子）の構造'!L$53,NA())</f>
        <v>251</v>
      </c>
      <c r="G50" s="173" t="e">
        <f>NA()</f>
        <v>#N/A</v>
      </c>
      <c r="H50" s="173" t="e">
        <f>NA()</f>
        <v>#N/A</v>
      </c>
      <c r="I50" s="173">
        <f>IF(ISNUMBER('実質公債費比率（分子）の構造'!M$53),'実質公債費比率（分子）の構造'!M$53,NA())</f>
        <v>199</v>
      </c>
      <c r="J50" s="173" t="e">
        <f>NA()</f>
        <v>#N/A</v>
      </c>
      <c r="K50" s="173" t="e">
        <f>NA()</f>
        <v>#N/A</v>
      </c>
      <c r="L50" s="173">
        <f>IF(ISNUMBER('実質公債費比率（分子）の構造'!N$53),'実質公債費比率（分子）の構造'!N$53,NA())</f>
        <v>168</v>
      </c>
      <c r="M50" s="173" t="e">
        <f>NA()</f>
        <v>#N/A</v>
      </c>
      <c r="N50" s="173" t="e">
        <f>NA()</f>
        <v>#N/A</v>
      </c>
      <c r="O50" s="173">
        <f>IF(ISNUMBER('実質公債費比率（分子）の構造'!O$53),'実質公債費比率（分子）の構造'!O$53,NA())</f>
        <v>196</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7884</v>
      </c>
      <c r="E56" s="172"/>
      <c r="F56" s="172"/>
      <c r="G56" s="172">
        <f>'将来負担比率（分子）の構造'!J$52</f>
        <v>7912</v>
      </c>
      <c r="H56" s="172"/>
      <c r="I56" s="172"/>
      <c r="J56" s="172">
        <f>'将来負担比率（分子）の構造'!K$52</f>
        <v>7625</v>
      </c>
      <c r="K56" s="172"/>
      <c r="L56" s="172"/>
      <c r="M56" s="172">
        <f>'将来負担比率（分子）の構造'!L$52</f>
        <v>7915</v>
      </c>
      <c r="N56" s="172"/>
      <c r="O56" s="172"/>
      <c r="P56" s="172">
        <f>'将来負担比率（分子）の構造'!M$52</f>
        <v>7812</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f>'将来負担比率（分子）の構造'!L$51</f>
        <v>5</v>
      </c>
      <c r="N57" s="172"/>
      <c r="O57" s="172"/>
      <c r="P57" s="172" t="str">
        <f>'将来負担比率（分子）の構造'!M$51</f>
        <v>-</v>
      </c>
    </row>
    <row r="58" spans="1:16" x14ac:dyDescent="0.2">
      <c r="A58" s="172" t="s">
        <v>41</v>
      </c>
      <c r="B58" s="172"/>
      <c r="C58" s="172"/>
      <c r="D58" s="172">
        <f>'将来負担比率（分子）の構造'!I$50</f>
        <v>3685</v>
      </c>
      <c r="E58" s="172"/>
      <c r="F58" s="172"/>
      <c r="G58" s="172">
        <f>'将来負担比率（分子）の構造'!J$50</f>
        <v>4174</v>
      </c>
      <c r="H58" s="172"/>
      <c r="I58" s="172"/>
      <c r="J58" s="172">
        <f>'将来負担比率（分子）の構造'!K$50</f>
        <v>4710</v>
      </c>
      <c r="K58" s="172"/>
      <c r="L58" s="172"/>
      <c r="M58" s="172">
        <f>'将来負担比率（分子）の構造'!L$50</f>
        <v>5639</v>
      </c>
      <c r="N58" s="172"/>
      <c r="O58" s="172"/>
      <c r="P58" s="172">
        <f>'将来負担比率（分子）の構造'!M$50</f>
        <v>6729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1317</v>
      </c>
      <c r="C62" s="172"/>
      <c r="D62" s="172"/>
      <c r="E62" s="172">
        <f>'将来負担比率（分子）の構造'!J$45</f>
        <v>1256</v>
      </c>
      <c r="F62" s="172"/>
      <c r="G62" s="172"/>
      <c r="H62" s="172">
        <f>'将来負担比率（分子）の構造'!K$45</f>
        <v>1241</v>
      </c>
      <c r="I62" s="172"/>
      <c r="J62" s="172"/>
      <c r="K62" s="172">
        <f>'将来負担比率（分子）の構造'!L$45</f>
        <v>1203</v>
      </c>
      <c r="L62" s="172"/>
      <c r="M62" s="172"/>
      <c r="N62" s="172">
        <f>'将来負担比率（分子）の構造'!M$45</f>
        <v>1173</v>
      </c>
      <c r="O62" s="172"/>
      <c r="P62" s="172"/>
    </row>
    <row r="63" spans="1:16" x14ac:dyDescent="0.2">
      <c r="A63" s="172" t="s">
        <v>34</v>
      </c>
      <c r="B63" s="172">
        <f>'将来負担比率（分子）の構造'!I$44</f>
        <v>57</v>
      </c>
      <c r="C63" s="172"/>
      <c r="D63" s="172"/>
      <c r="E63" s="172">
        <f>'将来負担比率（分子）の構造'!J$44</f>
        <v>46</v>
      </c>
      <c r="F63" s="172"/>
      <c r="G63" s="172"/>
      <c r="H63" s="172">
        <f>'将来負担比率（分子）の構造'!K$44</f>
        <v>35</v>
      </c>
      <c r="I63" s="172"/>
      <c r="J63" s="172"/>
      <c r="K63" s="172">
        <f>'将来負担比率（分子）の構造'!L$44</f>
        <v>73</v>
      </c>
      <c r="L63" s="172"/>
      <c r="M63" s="172"/>
      <c r="N63" s="172">
        <f>'将来負担比率（分子）の構造'!M$44</f>
        <v>83</v>
      </c>
      <c r="O63" s="172"/>
      <c r="P63" s="172"/>
    </row>
    <row r="64" spans="1:16" x14ac:dyDescent="0.2">
      <c r="A64" s="172" t="s">
        <v>33</v>
      </c>
      <c r="B64" s="172">
        <f>'将来負担比率（分子）の構造'!I$43</f>
        <v>4292</v>
      </c>
      <c r="C64" s="172"/>
      <c r="D64" s="172"/>
      <c r="E64" s="172">
        <f>'将来負担比率（分子）の構造'!J$43</f>
        <v>4053</v>
      </c>
      <c r="F64" s="172"/>
      <c r="G64" s="172"/>
      <c r="H64" s="172">
        <f>'将来負担比率（分子）の構造'!K$43</f>
        <v>3565</v>
      </c>
      <c r="I64" s="172"/>
      <c r="J64" s="172"/>
      <c r="K64" s="172">
        <f>'将来負担比率（分子）の構造'!L$43</f>
        <v>3149</v>
      </c>
      <c r="L64" s="172"/>
      <c r="M64" s="172"/>
      <c r="N64" s="172">
        <f>'将来負担比率（分子）の構造'!M$43</f>
        <v>2706</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5891</v>
      </c>
      <c r="C66" s="172"/>
      <c r="D66" s="172"/>
      <c r="E66" s="172">
        <f>'将来負担比率（分子）の構造'!J$41</f>
        <v>6138</v>
      </c>
      <c r="F66" s="172"/>
      <c r="G66" s="172"/>
      <c r="H66" s="172">
        <f>'将来負担比率（分子）の構造'!K$41</f>
        <v>5648</v>
      </c>
      <c r="I66" s="172"/>
      <c r="J66" s="172"/>
      <c r="K66" s="172">
        <f>'将来負担比率（分子）の構造'!L$41</f>
        <v>5988</v>
      </c>
      <c r="L66" s="172"/>
      <c r="M66" s="172"/>
      <c r="N66" s="172">
        <f>'将来負担比率（分子）の構造'!M$41</f>
        <v>5727</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2424</v>
      </c>
      <c r="C72" s="176">
        <f>基金残高に係る経年分析!G55</f>
        <v>2969</v>
      </c>
      <c r="D72" s="176">
        <f>基金残高に係る経年分析!H55</f>
        <v>3585</v>
      </c>
    </row>
    <row r="73" spans="1:16" x14ac:dyDescent="0.2">
      <c r="A73" s="175" t="s">
        <v>78</v>
      </c>
      <c r="B73" s="176">
        <f>基金残高に係る経年分析!F56</f>
        <v>477</v>
      </c>
      <c r="C73" s="176">
        <f>基金残高に係る経年分析!G56</f>
        <v>477</v>
      </c>
      <c r="D73" s="176">
        <f>基金残高に係る経年分析!H56</f>
        <v>477</v>
      </c>
    </row>
    <row r="74" spans="1:16" x14ac:dyDescent="0.2">
      <c r="A74" s="175" t="s">
        <v>79</v>
      </c>
      <c r="B74" s="176">
        <f>基金残高に係る経年分析!F57</f>
        <v>1537</v>
      </c>
      <c r="C74" s="176">
        <f>基金残高に係る経年分析!G57</f>
        <v>1904</v>
      </c>
      <c r="D74" s="176">
        <f>基金残高に係る経年分析!H57</f>
        <v>2314</v>
      </c>
    </row>
  </sheetData>
  <sheetProtection algorithmName="SHA-512" hashValue="xCy9lKV2vhUtZUrpm+sy/D46iz3PE/g98NEa6APr9BBik9A8hNLLtQhmtU62ZbvBAzYYNXr8U3zRN9aMENCi4Q==" saltValue="f8SF242EW++beiQJSzOZ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2">
      <c r="B5" s="730" t="s">
        <v>225</v>
      </c>
      <c r="C5" s="731"/>
      <c r="D5" s="731"/>
      <c r="E5" s="731"/>
      <c r="F5" s="731"/>
      <c r="G5" s="731"/>
      <c r="H5" s="731"/>
      <c r="I5" s="731"/>
      <c r="J5" s="731"/>
      <c r="K5" s="731"/>
      <c r="L5" s="731"/>
      <c r="M5" s="731"/>
      <c r="N5" s="731"/>
      <c r="O5" s="731"/>
      <c r="P5" s="731"/>
      <c r="Q5" s="732"/>
      <c r="R5" s="717">
        <v>2309256</v>
      </c>
      <c r="S5" s="718"/>
      <c r="T5" s="718"/>
      <c r="U5" s="718"/>
      <c r="V5" s="718"/>
      <c r="W5" s="718"/>
      <c r="X5" s="718"/>
      <c r="Y5" s="761"/>
      <c r="Z5" s="779">
        <v>22.7</v>
      </c>
      <c r="AA5" s="779"/>
      <c r="AB5" s="779"/>
      <c r="AC5" s="779"/>
      <c r="AD5" s="780">
        <v>2309256</v>
      </c>
      <c r="AE5" s="780"/>
      <c r="AF5" s="780"/>
      <c r="AG5" s="780"/>
      <c r="AH5" s="780"/>
      <c r="AI5" s="780"/>
      <c r="AJ5" s="780"/>
      <c r="AK5" s="780"/>
      <c r="AL5" s="762">
        <v>42.9</v>
      </c>
      <c r="AM5" s="735"/>
      <c r="AN5" s="735"/>
      <c r="AO5" s="763"/>
      <c r="AP5" s="730" t="s">
        <v>226</v>
      </c>
      <c r="AQ5" s="731"/>
      <c r="AR5" s="731"/>
      <c r="AS5" s="731"/>
      <c r="AT5" s="731"/>
      <c r="AU5" s="731"/>
      <c r="AV5" s="731"/>
      <c r="AW5" s="731"/>
      <c r="AX5" s="731"/>
      <c r="AY5" s="731"/>
      <c r="AZ5" s="731"/>
      <c r="BA5" s="731"/>
      <c r="BB5" s="731"/>
      <c r="BC5" s="731"/>
      <c r="BD5" s="731"/>
      <c r="BE5" s="731"/>
      <c r="BF5" s="732"/>
      <c r="BG5" s="664">
        <v>2309256</v>
      </c>
      <c r="BH5" s="665"/>
      <c r="BI5" s="665"/>
      <c r="BJ5" s="665"/>
      <c r="BK5" s="665"/>
      <c r="BL5" s="665"/>
      <c r="BM5" s="665"/>
      <c r="BN5" s="666"/>
      <c r="BO5" s="691">
        <v>100</v>
      </c>
      <c r="BP5" s="691"/>
      <c r="BQ5" s="691"/>
      <c r="BR5" s="691"/>
      <c r="BS5" s="692" t="s">
        <v>127</v>
      </c>
      <c r="BT5" s="692"/>
      <c r="BU5" s="692"/>
      <c r="BV5" s="692"/>
      <c r="BW5" s="692"/>
      <c r="BX5" s="692"/>
      <c r="BY5" s="692"/>
      <c r="BZ5" s="692"/>
      <c r="CA5" s="692"/>
      <c r="CB5" s="750"/>
      <c r="CD5" s="766" t="s">
        <v>221</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219</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x14ac:dyDescent="0.2">
      <c r="B6" s="661" t="s">
        <v>230</v>
      </c>
      <c r="C6" s="662"/>
      <c r="D6" s="662"/>
      <c r="E6" s="662"/>
      <c r="F6" s="662"/>
      <c r="G6" s="662"/>
      <c r="H6" s="662"/>
      <c r="I6" s="662"/>
      <c r="J6" s="662"/>
      <c r="K6" s="662"/>
      <c r="L6" s="662"/>
      <c r="M6" s="662"/>
      <c r="N6" s="662"/>
      <c r="O6" s="662"/>
      <c r="P6" s="662"/>
      <c r="Q6" s="663"/>
      <c r="R6" s="664">
        <v>123430</v>
      </c>
      <c r="S6" s="665"/>
      <c r="T6" s="665"/>
      <c r="U6" s="665"/>
      <c r="V6" s="665"/>
      <c r="W6" s="665"/>
      <c r="X6" s="665"/>
      <c r="Y6" s="666"/>
      <c r="Z6" s="691">
        <v>1.2</v>
      </c>
      <c r="AA6" s="691"/>
      <c r="AB6" s="691"/>
      <c r="AC6" s="691"/>
      <c r="AD6" s="692">
        <v>123430</v>
      </c>
      <c r="AE6" s="692"/>
      <c r="AF6" s="692"/>
      <c r="AG6" s="692"/>
      <c r="AH6" s="692"/>
      <c r="AI6" s="692"/>
      <c r="AJ6" s="692"/>
      <c r="AK6" s="692"/>
      <c r="AL6" s="667">
        <v>2.2999999999999998</v>
      </c>
      <c r="AM6" s="668"/>
      <c r="AN6" s="668"/>
      <c r="AO6" s="693"/>
      <c r="AP6" s="661" t="s">
        <v>231</v>
      </c>
      <c r="AQ6" s="662"/>
      <c r="AR6" s="662"/>
      <c r="AS6" s="662"/>
      <c r="AT6" s="662"/>
      <c r="AU6" s="662"/>
      <c r="AV6" s="662"/>
      <c r="AW6" s="662"/>
      <c r="AX6" s="662"/>
      <c r="AY6" s="662"/>
      <c r="AZ6" s="662"/>
      <c r="BA6" s="662"/>
      <c r="BB6" s="662"/>
      <c r="BC6" s="662"/>
      <c r="BD6" s="662"/>
      <c r="BE6" s="662"/>
      <c r="BF6" s="663"/>
      <c r="BG6" s="664">
        <v>2309256</v>
      </c>
      <c r="BH6" s="665"/>
      <c r="BI6" s="665"/>
      <c r="BJ6" s="665"/>
      <c r="BK6" s="665"/>
      <c r="BL6" s="665"/>
      <c r="BM6" s="665"/>
      <c r="BN6" s="666"/>
      <c r="BO6" s="691">
        <v>100</v>
      </c>
      <c r="BP6" s="691"/>
      <c r="BQ6" s="691"/>
      <c r="BR6" s="691"/>
      <c r="BS6" s="692" t="s">
        <v>127</v>
      </c>
      <c r="BT6" s="692"/>
      <c r="BU6" s="692"/>
      <c r="BV6" s="692"/>
      <c r="BW6" s="692"/>
      <c r="BX6" s="692"/>
      <c r="BY6" s="692"/>
      <c r="BZ6" s="692"/>
      <c r="CA6" s="692"/>
      <c r="CB6" s="750"/>
      <c r="CD6" s="720" t="s">
        <v>232</v>
      </c>
      <c r="CE6" s="721"/>
      <c r="CF6" s="721"/>
      <c r="CG6" s="721"/>
      <c r="CH6" s="721"/>
      <c r="CI6" s="721"/>
      <c r="CJ6" s="721"/>
      <c r="CK6" s="721"/>
      <c r="CL6" s="721"/>
      <c r="CM6" s="721"/>
      <c r="CN6" s="721"/>
      <c r="CO6" s="721"/>
      <c r="CP6" s="721"/>
      <c r="CQ6" s="722"/>
      <c r="CR6" s="664">
        <v>65765</v>
      </c>
      <c r="CS6" s="665"/>
      <c r="CT6" s="665"/>
      <c r="CU6" s="665"/>
      <c r="CV6" s="665"/>
      <c r="CW6" s="665"/>
      <c r="CX6" s="665"/>
      <c r="CY6" s="666"/>
      <c r="CZ6" s="762">
        <v>0.7</v>
      </c>
      <c r="DA6" s="735"/>
      <c r="DB6" s="735"/>
      <c r="DC6" s="765"/>
      <c r="DD6" s="670" t="s">
        <v>127</v>
      </c>
      <c r="DE6" s="665"/>
      <c r="DF6" s="665"/>
      <c r="DG6" s="665"/>
      <c r="DH6" s="665"/>
      <c r="DI6" s="665"/>
      <c r="DJ6" s="665"/>
      <c r="DK6" s="665"/>
      <c r="DL6" s="665"/>
      <c r="DM6" s="665"/>
      <c r="DN6" s="665"/>
      <c r="DO6" s="665"/>
      <c r="DP6" s="666"/>
      <c r="DQ6" s="670">
        <v>65765</v>
      </c>
      <c r="DR6" s="665"/>
      <c r="DS6" s="665"/>
      <c r="DT6" s="665"/>
      <c r="DU6" s="665"/>
      <c r="DV6" s="665"/>
      <c r="DW6" s="665"/>
      <c r="DX6" s="665"/>
      <c r="DY6" s="665"/>
      <c r="DZ6" s="665"/>
      <c r="EA6" s="665"/>
      <c r="EB6" s="665"/>
      <c r="EC6" s="705"/>
    </row>
    <row r="7" spans="2:143" ht="11.25" customHeight="1" x14ac:dyDescent="0.2">
      <c r="B7" s="661" t="s">
        <v>233</v>
      </c>
      <c r="C7" s="662"/>
      <c r="D7" s="662"/>
      <c r="E7" s="662"/>
      <c r="F7" s="662"/>
      <c r="G7" s="662"/>
      <c r="H7" s="662"/>
      <c r="I7" s="662"/>
      <c r="J7" s="662"/>
      <c r="K7" s="662"/>
      <c r="L7" s="662"/>
      <c r="M7" s="662"/>
      <c r="N7" s="662"/>
      <c r="O7" s="662"/>
      <c r="P7" s="662"/>
      <c r="Q7" s="663"/>
      <c r="R7" s="664">
        <v>1234</v>
      </c>
      <c r="S7" s="665"/>
      <c r="T7" s="665"/>
      <c r="U7" s="665"/>
      <c r="V7" s="665"/>
      <c r="W7" s="665"/>
      <c r="X7" s="665"/>
      <c r="Y7" s="666"/>
      <c r="Z7" s="691">
        <v>0</v>
      </c>
      <c r="AA7" s="691"/>
      <c r="AB7" s="691"/>
      <c r="AC7" s="691"/>
      <c r="AD7" s="692">
        <v>1234</v>
      </c>
      <c r="AE7" s="692"/>
      <c r="AF7" s="692"/>
      <c r="AG7" s="692"/>
      <c r="AH7" s="692"/>
      <c r="AI7" s="692"/>
      <c r="AJ7" s="692"/>
      <c r="AK7" s="692"/>
      <c r="AL7" s="667">
        <v>0</v>
      </c>
      <c r="AM7" s="668"/>
      <c r="AN7" s="668"/>
      <c r="AO7" s="693"/>
      <c r="AP7" s="661" t="s">
        <v>234</v>
      </c>
      <c r="AQ7" s="662"/>
      <c r="AR7" s="662"/>
      <c r="AS7" s="662"/>
      <c r="AT7" s="662"/>
      <c r="AU7" s="662"/>
      <c r="AV7" s="662"/>
      <c r="AW7" s="662"/>
      <c r="AX7" s="662"/>
      <c r="AY7" s="662"/>
      <c r="AZ7" s="662"/>
      <c r="BA7" s="662"/>
      <c r="BB7" s="662"/>
      <c r="BC7" s="662"/>
      <c r="BD7" s="662"/>
      <c r="BE7" s="662"/>
      <c r="BF7" s="663"/>
      <c r="BG7" s="664">
        <v>737504</v>
      </c>
      <c r="BH7" s="665"/>
      <c r="BI7" s="665"/>
      <c r="BJ7" s="665"/>
      <c r="BK7" s="665"/>
      <c r="BL7" s="665"/>
      <c r="BM7" s="665"/>
      <c r="BN7" s="666"/>
      <c r="BO7" s="691">
        <v>31.9</v>
      </c>
      <c r="BP7" s="691"/>
      <c r="BQ7" s="691"/>
      <c r="BR7" s="691"/>
      <c r="BS7" s="692" t="s">
        <v>127</v>
      </c>
      <c r="BT7" s="692"/>
      <c r="BU7" s="692"/>
      <c r="BV7" s="692"/>
      <c r="BW7" s="692"/>
      <c r="BX7" s="692"/>
      <c r="BY7" s="692"/>
      <c r="BZ7" s="692"/>
      <c r="CA7" s="692"/>
      <c r="CB7" s="750"/>
      <c r="CD7" s="706" t="s">
        <v>235</v>
      </c>
      <c r="CE7" s="703"/>
      <c r="CF7" s="703"/>
      <c r="CG7" s="703"/>
      <c r="CH7" s="703"/>
      <c r="CI7" s="703"/>
      <c r="CJ7" s="703"/>
      <c r="CK7" s="703"/>
      <c r="CL7" s="703"/>
      <c r="CM7" s="703"/>
      <c r="CN7" s="703"/>
      <c r="CO7" s="703"/>
      <c r="CP7" s="703"/>
      <c r="CQ7" s="704"/>
      <c r="CR7" s="664">
        <v>2603524</v>
      </c>
      <c r="CS7" s="665"/>
      <c r="CT7" s="665"/>
      <c r="CU7" s="665"/>
      <c r="CV7" s="665"/>
      <c r="CW7" s="665"/>
      <c r="CX7" s="665"/>
      <c r="CY7" s="666"/>
      <c r="CZ7" s="691">
        <v>26.6</v>
      </c>
      <c r="DA7" s="691"/>
      <c r="DB7" s="691"/>
      <c r="DC7" s="691"/>
      <c r="DD7" s="670">
        <v>92363</v>
      </c>
      <c r="DE7" s="665"/>
      <c r="DF7" s="665"/>
      <c r="DG7" s="665"/>
      <c r="DH7" s="665"/>
      <c r="DI7" s="665"/>
      <c r="DJ7" s="665"/>
      <c r="DK7" s="665"/>
      <c r="DL7" s="665"/>
      <c r="DM7" s="665"/>
      <c r="DN7" s="665"/>
      <c r="DO7" s="665"/>
      <c r="DP7" s="666"/>
      <c r="DQ7" s="670">
        <v>2049875</v>
      </c>
      <c r="DR7" s="665"/>
      <c r="DS7" s="665"/>
      <c r="DT7" s="665"/>
      <c r="DU7" s="665"/>
      <c r="DV7" s="665"/>
      <c r="DW7" s="665"/>
      <c r="DX7" s="665"/>
      <c r="DY7" s="665"/>
      <c r="DZ7" s="665"/>
      <c r="EA7" s="665"/>
      <c r="EB7" s="665"/>
      <c r="EC7" s="705"/>
    </row>
    <row r="8" spans="2:143" ht="11.25" customHeight="1" x14ac:dyDescent="0.2">
      <c r="B8" s="661" t="s">
        <v>236</v>
      </c>
      <c r="C8" s="662"/>
      <c r="D8" s="662"/>
      <c r="E8" s="662"/>
      <c r="F8" s="662"/>
      <c r="G8" s="662"/>
      <c r="H8" s="662"/>
      <c r="I8" s="662"/>
      <c r="J8" s="662"/>
      <c r="K8" s="662"/>
      <c r="L8" s="662"/>
      <c r="M8" s="662"/>
      <c r="N8" s="662"/>
      <c r="O8" s="662"/>
      <c r="P8" s="662"/>
      <c r="Q8" s="663"/>
      <c r="R8" s="664">
        <v>12140</v>
      </c>
      <c r="S8" s="665"/>
      <c r="T8" s="665"/>
      <c r="U8" s="665"/>
      <c r="V8" s="665"/>
      <c r="W8" s="665"/>
      <c r="X8" s="665"/>
      <c r="Y8" s="666"/>
      <c r="Z8" s="691">
        <v>0.1</v>
      </c>
      <c r="AA8" s="691"/>
      <c r="AB8" s="691"/>
      <c r="AC8" s="691"/>
      <c r="AD8" s="692">
        <v>12140</v>
      </c>
      <c r="AE8" s="692"/>
      <c r="AF8" s="692"/>
      <c r="AG8" s="692"/>
      <c r="AH8" s="692"/>
      <c r="AI8" s="692"/>
      <c r="AJ8" s="692"/>
      <c r="AK8" s="692"/>
      <c r="AL8" s="667">
        <v>0.2</v>
      </c>
      <c r="AM8" s="668"/>
      <c r="AN8" s="668"/>
      <c r="AO8" s="693"/>
      <c r="AP8" s="661" t="s">
        <v>237</v>
      </c>
      <c r="AQ8" s="662"/>
      <c r="AR8" s="662"/>
      <c r="AS8" s="662"/>
      <c r="AT8" s="662"/>
      <c r="AU8" s="662"/>
      <c r="AV8" s="662"/>
      <c r="AW8" s="662"/>
      <c r="AX8" s="662"/>
      <c r="AY8" s="662"/>
      <c r="AZ8" s="662"/>
      <c r="BA8" s="662"/>
      <c r="BB8" s="662"/>
      <c r="BC8" s="662"/>
      <c r="BD8" s="662"/>
      <c r="BE8" s="662"/>
      <c r="BF8" s="663"/>
      <c r="BG8" s="664">
        <v>24732</v>
      </c>
      <c r="BH8" s="665"/>
      <c r="BI8" s="665"/>
      <c r="BJ8" s="665"/>
      <c r="BK8" s="665"/>
      <c r="BL8" s="665"/>
      <c r="BM8" s="665"/>
      <c r="BN8" s="666"/>
      <c r="BO8" s="691">
        <v>1.1000000000000001</v>
      </c>
      <c r="BP8" s="691"/>
      <c r="BQ8" s="691"/>
      <c r="BR8" s="691"/>
      <c r="BS8" s="692" t="s">
        <v>127</v>
      </c>
      <c r="BT8" s="692"/>
      <c r="BU8" s="692"/>
      <c r="BV8" s="692"/>
      <c r="BW8" s="692"/>
      <c r="BX8" s="692"/>
      <c r="BY8" s="692"/>
      <c r="BZ8" s="692"/>
      <c r="CA8" s="692"/>
      <c r="CB8" s="750"/>
      <c r="CD8" s="706" t="s">
        <v>238</v>
      </c>
      <c r="CE8" s="703"/>
      <c r="CF8" s="703"/>
      <c r="CG8" s="703"/>
      <c r="CH8" s="703"/>
      <c r="CI8" s="703"/>
      <c r="CJ8" s="703"/>
      <c r="CK8" s="703"/>
      <c r="CL8" s="703"/>
      <c r="CM8" s="703"/>
      <c r="CN8" s="703"/>
      <c r="CO8" s="703"/>
      <c r="CP8" s="703"/>
      <c r="CQ8" s="704"/>
      <c r="CR8" s="664">
        <v>2793918</v>
      </c>
      <c r="CS8" s="665"/>
      <c r="CT8" s="665"/>
      <c r="CU8" s="665"/>
      <c r="CV8" s="665"/>
      <c r="CW8" s="665"/>
      <c r="CX8" s="665"/>
      <c r="CY8" s="666"/>
      <c r="CZ8" s="691">
        <v>28.6</v>
      </c>
      <c r="DA8" s="691"/>
      <c r="DB8" s="691"/>
      <c r="DC8" s="691"/>
      <c r="DD8" s="670">
        <v>16857</v>
      </c>
      <c r="DE8" s="665"/>
      <c r="DF8" s="665"/>
      <c r="DG8" s="665"/>
      <c r="DH8" s="665"/>
      <c r="DI8" s="665"/>
      <c r="DJ8" s="665"/>
      <c r="DK8" s="665"/>
      <c r="DL8" s="665"/>
      <c r="DM8" s="665"/>
      <c r="DN8" s="665"/>
      <c r="DO8" s="665"/>
      <c r="DP8" s="666"/>
      <c r="DQ8" s="670">
        <v>1530688</v>
      </c>
      <c r="DR8" s="665"/>
      <c r="DS8" s="665"/>
      <c r="DT8" s="665"/>
      <c r="DU8" s="665"/>
      <c r="DV8" s="665"/>
      <c r="DW8" s="665"/>
      <c r="DX8" s="665"/>
      <c r="DY8" s="665"/>
      <c r="DZ8" s="665"/>
      <c r="EA8" s="665"/>
      <c r="EB8" s="665"/>
      <c r="EC8" s="705"/>
    </row>
    <row r="9" spans="2:143" ht="11.25" customHeight="1" x14ac:dyDescent="0.2">
      <c r="B9" s="661" t="s">
        <v>239</v>
      </c>
      <c r="C9" s="662"/>
      <c r="D9" s="662"/>
      <c r="E9" s="662"/>
      <c r="F9" s="662"/>
      <c r="G9" s="662"/>
      <c r="H9" s="662"/>
      <c r="I9" s="662"/>
      <c r="J9" s="662"/>
      <c r="K9" s="662"/>
      <c r="L9" s="662"/>
      <c r="M9" s="662"/>
      <c r="N9" s="662"/>
      <c r="O9" s="662"/>
      <c r="P9" s="662"/>
      <c r="Q9" s="663"/>
      <c r="R9" s="664">
        <v>13153</v>
      </c>
      <c r="S9" s="665"/>
      <c r="T9" s="665"/>
      <c r="U9" s="665"/>
      <c r="V9" s="665"/>
      <c r="W9" s="665"/>
      <c r="X9" s="665"/>
      <c r="Y9" s="666"/>
      <c r="Z9" s="691">
        <v>0.1</v>
      </c>
      <c r="AA9" s="691"/>
      <c r="AB9" s="691"/>
      <c r="AC9" s="691"/>
      <c r="AD9" s="692">
        <v>13153</v>
      </c>
      <c r="AE9" s="692"/>
      <c r="AF9" s="692"/>
      <c r="AG9" s="692"/>
      <c r="AH9" s="692"/>
      <c r="AI9" s="692"/>
      <c r="AJ9" s="692"/>
      <c r="AK9" s="692"/>
      <c r="AL9" s="667">
        <v>0.2</v>
      </c>
      <c r="AM9" s="668"/>
      <c r="AN9" s="668"/>
      <c r="AO9" s="693"/>
      <c r="AP9" s="661" t="s">
        <v>240</v>
      </c>
      <c r="AQ9" s="662"/>
      <c r="AR9" s="662"/>
      <c r="AS9" s="662"/>
      <c r="AT9" s="662"/>
      <c r="AU9" s="662"/>
      <c r="AV9" s="662"/>
      <c r="AW9" s="662"/>
      <c r="AX9" s="662"/>
      <c r="AY9" s="662"/>
      <c r="AZ9" s="662"/>
      <c r="BA9" s="662"/>
      <c r="BB9" s="662"/>
      <c r="BC9" s="662"/>
      <c r="BD9" s="662"/>
      <c r="BE9" s="662"/>
      <c r="BF9" s="663"/>
      <c r="BG9" s="664">
        <v>562313</v>
      </c>
      <c r="BH9" s="665"/>
      <c r="BI9" s="665"/>
      <c r="BJ9" s="665"/>
      <c r="BK9" s="665"/>
      <c r="BL9" s="665"/>
      <c r="BM9" s="665"/>
      <c r="BN9" s="666"/>
      <c r="BO9" s="691">
        <v>24.4</v>
      </c>
      <c r="BP9" s="691"/>
      <c r="BQ9" s="691"/>
      <c r="BR9" s="691"/>
      <c r="BS9" s="692" t="s">
        <v>127</v>
      </c>
      <c r="BT9" s="692"/>
      <c r="BU9" s="692"/>
      <c r="BV9" s="692"/>
      <c r="BW9" s="692"/>
      <c r="BX9" s="692"/>
      <c r="BY9" s="692"/>
      <c r="BZ9" s="692"/>
      <c r="CA9" s="692"/>
      <c r="CB9" s="750"/>
      <c r="CD9" s="706" t="s">
        <v>241</v>
      </c>
      <c r="CE9" s="703"/>
      <c r="CF9" s="703"/>
      <c r="CG9" s="703"/>
      <c r="CH9" s="703"/>
      <c r="CI9" s="703"/>
      <c r="CJ9" s="703"/>
      <c r="CK9" s="703"/>
      <c r="CL9" s="703"/>
      <c r="CM9" s="703"/>
      <c r="CN9" s="703"/>
      <c r="CO9" s="703"/>
      <c r="CP9" s="703"/>
      <c r="CQ9" s="704"/>
      <c r="CR9" s="664">
        <v>734997</v>
      </c>
      <c r="CS9" s="665"/>
      <c r="CT9" s="665"/>
      <c r="CU9" s="665"/>
      <c r="CV9" s="665"/>
      <c r="CW9" s="665"/>
      <c r="CX9" s="665"/>
      <c r="CY9" s="666"/>
      <c r="CZ9" s="691">
        <v>7.5</v>
      </c>
      <c r="DA9" s="691"/>
      <c r="DB9" s="691"/>
      <c r="DC9" s="691"/>
      <c r="DD9" s="670">
        <v>2422</v>
      </c>
      <c r="DE9" s="665"/>
      <c r="DF9" s="665"/>
      <c r="DG9" s="665"/>
      <c r="DH9" s="665"/>
      <c r="DI9" s="665"/>
      <c r="DJ9" s="665"/>
      <c r="DK9" s="665"/>
      <c r="DL9" s="665"/>
      <c r="DM9" s="665"/>
      <c r="DN9" s="665"/>
      <c r="DO9" s="665"/>
      <c r="DP9" s="666"/>
      <c r="DQ9" s="670">
        <v>572292</v>
      </c>
      <c r="DR9" s="665"/>
      <c r="DS9" s="665"/>
      <c r="DT9" s="665"/>
      <c r="DU9" s="665"/>
      <c r="DV9" s="665"/>
      <c r="DW9" s="665"/>
      <c r="DX9" s="665"/>
      <c r="DY9" s="665"/>
      <c r="DZ9" s="665"/>
      <c r="EA9" s="665"/>
      <c r="EB9" s="665"/>
      <c r="EC9" s="705"/>
    </row>
    <row r="10" spans="2:143" ht="11.25" customHeight="1" x14ac:dyDescent="0.2">
      <c r="B10" s="661" t="s">
        <v>242</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127</v>
      </c>
      <c r="AA10" s="691"/>
      <c r="AB10" s="691"/>
      <c r="AC10" s="691"/>
      <c r="AD10" s="692" t="s">
        <v>127</v>
      </c>
      <c r="AE10" s="692"/>
      <c r="AF10" s="692"/>
      <c r="AG10" s="692"/>
      <c r="AH10" s="692"/>
      <c r="AI10" s="692"/>
      <c r="AJ10" s="692"/>
      <c r="AK10" s="692"/>
      <c r="AL10" s="667" t="s">
        <v>127</v>
      </c>
      <c r="AM10" s="668"/>
      <c r="AN10" s="668"/>
      <c r="AO10" s="693"/>
      <c r="AP10" s="661" t="s">
        <v>243</v>
      </c>
      <c r="AQ10" s="662"/>
      <c r="AR10" s="662"/>
      <c r="AS10" s="662"/>
      <c r="AT10" s="662"/>
      <c r="AU10" s="662"/>
      <c r="AV10" s="662"/>
      <c r="AW10" s="662"/>
      <c r="AX10" s="662"/>
      <c r="AY10" s="662"/>
      <c r="AZ10" s="662"/>
      <c r="BA10" s="662"/>
      <c r="BB10" s="662"/>
      <c r="BC10" s="662"/>
      <c r="BD10" s="662"/>
      <c r="BE10" s="662"/>
      <c r="BF10" s="663"/>
      <c r="BG10" s="664">
        <v>50410</v>
      </c>
      <c r="BH10" s="665"/>
      <c r="BI10" s="665"/>
      <c r="BJ10" s="665"/>
      <c r="BK10" s="665"/>
      <c r="BL10" s="665"/>
      <c r="BM10" s="665"/>
      <c r="BN10" s="666"/>
      <c r="BO10" s="691">
        <v>2.2000000000000002</v>
      </c>
      <c r="BP10" s="691"/>
      <c r="BQ10" s="691"/>
      <c r="BR10" s="691"/>
      <c r="BS10" s="692" t="s">
        <v>127</v>
      </c>
      <c r="BT10" s="692"/>
      <c r="BU10" s="692"/>
      <c r="BV10" s="692"/>
      <c r="BW10" s="692"/>
      <c r="BX10" s="692"/>
      <c r="BY10" s="692"/>
      <c r="BZ10" s="692"/>
      <c r="CA10" s="692"/>
      <c r="CB10" s="750"/>
      <c r="CD10" s="706" t="s">
        <v>244</v>
      </c>
      <c r="CE10" s="703"/>
      <c r="CF10" s="703"/>
      <c r="CG10" s="703"/>
      <c r="CH10" s="703"/>
      <c r="CI10" s="703"/>
      <c r="CJ10" s="703"/>
      <c r="CK10" s="703"/>
      <c r="CL10" s="703"/>
      <c r="CM10" s="703"/>
      <c r="CN10" s="703"/>
      <c r="CO10" s="703"/>
      <c r="CP10" s="703"/>
      <c r="CQ10" s="704"/>
      <c r="CR10" s="664">
        <v>3121</v>
      </c>
      <c r="CS10" s="665"/>
      <c r="CT10" s="665"/>
      <c r="CU10" s="665"/>
      <c r="CV10" s="665"/>
      <c r="CW10" s="665"/>
      <c r="CX10" s="665"/>
      <c r="CY10" s="666"/>
      <c r="CZ10" s="691">
        <v>0</v>
      </c>
      <c r="DA10" s="691"/>
      <c r="DB10" s="691"/>
      <c r="DC10" s="691"/>
      <c r="DD10" s="670" t="s">
        <v>127</v>
      </c>
      <c r="DE10" s="665"/>
      <c r="DF10" s="665"/>
      <c r="DG10" s="665"/>
      <c r="DH10" s="665"/>
      <c r="DI10" s="665"/>
      <c r="DJ10" s="665"/>
      <c r="DK10" s="665"/>
      <c r="DL10" s="665"/>
      <c r="DM10" s="665"/>
      <c r="DN10" s="665"/>
      <c r="DO10" s="665"/>
      <c r="DP10" s="666"/>
      <c r="DQ10" s="670">
        <v>3121</v>
      </c>
      <c r="DR10" s="665"/>
      <c r="DS10" s="665"/>
      <c r="DT10" s="665"/>
      <c r="DU10" s="665"/>
      <c r="DV10" s="665"/>
      <c r="DW10" s="665"/>
      <c r="DX10" s="665"/>
      <c r="DY10" s="665"/>
      <c r="DZ10" s="665"/>
      <c r="EA10" s="665"/>
      <c r="EB10" s="665"/>
      <c r="EC10" s="705"/>
    </row>
    <row r="11" spans="2:143" ht="11.25" customHeight="1" x14ac:dyDescent="0.2">
      <c r="B11" s="661" t="s">
        <v>245</v>
      </c>
      <c r="C11" s="662"/>
      <c r="D11" s="662"/>
      <c r="E11" s="662"/>
      <c r="F11" s="662"/>
      <c r="G11" s="662"/>
      <c r="H11" s="662"/>
      <c r="I11" s="662"/>
      <c r="J11" s="662"/>
      <c r="K11" s="662"/>
      <c r="L11" s="662"/>
      <c r="M11" s="662"/>
      <c r="N11" s="662"/>
      <c r="O11" s="662"/>
      <c r="P11" s="662"/>
      <c r="Q11" s="663"/>
      <c r="R11" s="664">
        <v>367071</v>
      </c>
      <c r="S11" s="665"/>
      <c r="T11" s="665"/>
      <c r="U11" s="665"/>
      <c r="V11" s="665"/>
      <c r="W11" s="665"/>
      <c r="X11" s="665"/>
      <c r="Y11" s="666"/>
      <c r="Z11" s="667">
        <v>3.6</v>
      </c>
      <c r="AA11" s="668"/>
      <c r="AB11" s="668"/>
      <c r="AC11" s="669"/>
      <c r="AD11" s="670">
        <v>367071</v>
      </c>
      <c r="AE11" s="665"/>
      <c r="AF11" s="665"/>
      <c r="AG11" s="665"/>
      <c r="AH11" s="665"/>
      <c r="AI11" s="665"/>
      <c r="AJ11" s="665"/>
      <c r="AK11" s="666"/>
      <c r="AL11" s="667">
        <v>6.8</v>
      </c>
      <c r="AM11" s="668"/>
      <c r="AN11" s="668"/>
      <c r="AO11" s="693"/>
      <c r="AP11" s="661" t="s">
        <v>246</v>
      </c>
      <c r="AQ11" s="662"/>
      <c r="AR11" s="662"/>
      <c r="AS11" s="662"/>
      <c r="AT11" s="662"/>
      <c r="AU11" s="662"/>
      <c r="AV11" s="662"/>
      <c r="AW11" s="662"/>
      <c r="AX11" s="662"/>
      <c r="AY11" s="662"/>
      <c r="AZ11" s="662"/>
      <c r="BA11" s="662"/>
      <c r="BB11" s="662"/>
      <c r="BC11" s="662"/>
      <c r="BD11" s="662"/>
      <c r="BE11" s="662"/>
      <c r="BF11" s="663"/>
      <c r="BG11" s="664">
        <v>100049</v>
      </c>
      <c r="BH11" s="665"/>
      <c r="BI11" s="665"/>
      <c r="BJ11" s="665"/>
      <c r="BK11" s="665"/>
      <c r="BL11" s="665"/>
      <c r="BM11" s="665"/>
      <c r="BN11" s="666"/>
      <c r="BO11" s="691">
        <v>4.3</v>
      </c>
      <c r="BP11" s="691"/>
      <c r="BQ11" s="691"/>
      <c r="BR11" s="691"/>
      <c r="BS11" s="692" t="s">
        <v>127</v>
      </c>
      <c r="BT11" s="692"/>
      <c r="BU11" s="692"/>
      <c r="BV11" s="692"/>
      <c r="BW11" s="692"/>
      <c r="BX11" s="692"/>
      <c r="BY11" s="692"/>
      <c r="BZ11" s="692"/>
      <c r="CA11" s="692"/>
      <c r="CB11" s="750"/>
      <c r="CD11" s="706" t="s">
        <v>247</v>
      </c>
      <c r="CE11" s="703"/>
      <c r="CF11" s="703"/>
      <c r="CG11" s="703"/>
      <c r="CH11" s="703"/>
      <c r="CI11" s="703"/>
      <c r="CJ11" s="703"/>
      <c r="CK11" s="703"/>
      <c r="CL11" s="703"/>
      <c r="CM11" s="703"/>
      <c r="CN11" s="703"/>
      <c r="CO11" s="703"/>
      <c r="CP11" s="703"/>
      <c r="CQ11" s="704"/>
      <c r="CR11" s="664">
        <v>438220</v>
      </c>
      <c r="CS11" s="665"/>
      <c r="CT11" s="665"/>
      <c r="CU11" s="665"/>
      <c r="CV11" s="665"/>
      <c r="CW11" s="665"/>
      <c r="CX11" s="665"/>
      <c r="CY11" s="666"/>
      <c r="CZ11" s="691">
        <v>4.5</v>
      </c>
      <c r="DA11" s="691"/>
      <c r="DB11" s="691"/>
      <c r="DC11" s="691"/>
      <c r="DD11" s="670">
        <v>77024</v>
      </c>
      <c r="DE11" s="665"/>
      <c r="DF11" s="665"/>
      <c r="DG11" s="665"/>
      <c r="DH11" s="665"/>
      <c r="DI11" s="665"/>
      <c r="DJ11" s="665"/>
      <c r="DK11" s="665"/>
      <c r="DL11" s="665"/>
      <c r="DM11" s="665"/>
      <c r="DN11" s="665"/>
      <c r="DO11" s="665"/>
      <c r="DP11" s="666"/>
      <c r="DQ11" s="670">
        <v>279130</v>
      </c>
      <c r="DR11" s="665"/>
      <c r="DS11" s="665"/>
      <c r="DT11" s="665"/>
      <c r="DU11" s="665"/>
      <c r="DV11" s="665"/>
      <c r="DW11" s="665"/>
      <c r="DX11" s="665"/>
      <c r="DY11" s="665"/>
      <c r="DZ11" s="665"/>
      <c r="EA11" s="665"/>
      <c r="EB11" s="665"/>
      <c r="EC11" s="705"/>
    </row>
    <row r="12" spans="2:143" ht="11.25" customHeight="1" x14ac:dyDescent="0.2">
      <c r="B12" s="661" t="s">
        <v>248</v>
      </c>
      <c r="C12" s="662"/>
      <c r="D12" s="662"/>
      <c r="E12" s="662"/>
      <c r="F12" s="662"/>
      <c r="G12" s="662"/>
      <c r="H12" s="662"/>
      <c r="I12" s="662"/>
      <c r="J12" s="662"/>
      <c r="K12" s="662"/>
      <c r="L12" s="662"/>
      <c r="M12" s="662"/>
      <c r="N12" s="662"/>
      <c r="O12" s="662"/>
      <c r="P12" s="662"/>
      <c r="Q12" s="663"/>
      <c r="R12" s="664" t="s">
        <v>127</v>
      </c>
      <c r="S12" s="665"/>
      <c r="T12" s="665"/>
      <c r="U12" s="665"/>
      <c r="V12" s="665"/>
      <c r="W12" s="665"/>
      <c r="X12" s="665"/>
      <c r="Y12" s="666"/>
      <c r="Z12" s="691" t="s">
        <v>127</v>
      </c>
      <c r="AA12" s="691"/>
      <c r="AB12" s="691"/>
      <c r="AC12" s="691"/>
      <c r="AD12" s="692" t="s">
        <v>127</v>
      </c>
      <c r="AE12" s="692"/>
      <c r="AF12" s="692"/>
      <c r="AG12" s="692"/>
      <c r="AH12" s="692"/>
      <c r="AI12" s="692"/>
      <c r="AJ12" s="692"/>
      <c r="AK12" s="692"/>
      <c r="AL12" s="667" t="s">
        <v>127</v>
      </c>
      <c r="AM12" s="668"/>
      <c r="AN12" s="668"/>
      <c r="AO12" s="693"/>
      <c r="AP12" s="661" t="s">
        <v>249</v>
      </c>
      <c r="AQ12" s="662"/>
      <c r="AR12" s="662"/>
      <c r="AS12" s="662"/>
      <c r="AT12" s="662"/>
      <c r="AU12" s="662"/>
      <c r="AV12" s="662"/>
      <c r="AW12" s="662"/>
      <c r="AX12" s="662"/>
      <c r="AY12" s="662"/>
      <c r="AZ12" s="662"/>
      <c r="BA12" s="662"/>
      <c r="BB12" s="662"/>
      <c r="BC12" s="662"/>
      <c r="BD12" s="662"/>
      <c r="BE12" s="662"/>
      <c r="BF12" s="663"/>
      <c r="BG12" s="664">
        <v>1412891</v>
      </c>
      <c r="BH12" s="665"/>
      <c r="BI12" s="665"/>
      <c r="BJ12" s="665"/>
      <c r="BK12" s="665"/>
      <c r="BL12" s="665"/>
      <c r="BM12" s="665"/>
      <c r="BN12" s="666"/>
      <c r="BO12" s="691">
        <v>61.2</v>
      </c>
      <c r="BP12" s="691"/>
      <c r="BQ12" s="691"/>
      <c r="BR12" s="691"/>
      <c r="BS12" s="692" t="s">
        <v>127</v>
      </c>
      <c r="BT12" s="692"/>
      <c r="BU12" s="692"/>
      <c r="BV12" s="692"/>
      <c r="BW12" s="692"/>
      <c r="BX12" s="692"/>
      <c r="BY12" s="692"/>
      <c r="BZ12" s="692"/>
      <c r="CA12" s="692"/>
      <c r="CB12" s="750"/>
      <c r="CD12" s="706" t="s">
        <v>250</v>
      </c>
      <c r="CE12" s="703"/>
      <c r="CF12" s="703"/>
      <c r="CG12" s="703"/>
      <c r="CH12" s="703"/>
      <c r="CI12" s="703"/>
      <c r="CJ12" s="703"/>
      <c r="CK12" s="703"/>
      <c r="CL12" s="703"/>
      <c r="CM12" s="703"/>
      <c r="CN12" s="703"/>
      <c r="CO12" s="703"/>
      <c r="CP12" s="703"/>
      <c r="CQ12" s="704"/>
      <c r="CR12" s="664">
        <v>338669</v>
      </c>
      <c r="CS12" s="665"/>
      <c r="CT12" s="665"/>
      <c r="CU12" s="665"/>
      <c r="CV12" s="665"/>
      <c r="CW12" s="665"/>
      <c r="CX12" s="665"/>
      <c r="CY12" s="666"/>
      <c r="CZ12" s="691">
        <v>3.5</v>
      </c>
      <c r="DA12" s="691"/>
      <c r="DB12" s="691"/>
      <c r="DC12" s="691"/>
      <c r="DD12" s="670">
        <v>92628</v>
      </c>
      <c r="DE12" s="665"/>
      <c r="DF12" s="665"/>
      <c r="DG12" s="665"/>
      <c r="DH12" s="665"/>
      <c r="DI12" s="665"/>
      <c r="DJ12" s="665"/>
      <c r="DK12" s="665"/>
      <c r="DL12" s="665"/>
      <c r="DM12" s="665"/>
      <c r="DN12" s="665"/>
      <c r="DO12" s="665"/>
      <c r="DP12" s="666"/>
      <c r="DQ12" s="670">
        <v>287167</v>
      </c>
      <c r="DR12" s="665"/>
      <c r="DS12" s="665"/>
      <c r="DT12" s="665"/>
      <c r="DU12" s="665"/>
      <c r="DV12" s="665"/>
      <c r="DW12" s="665"/>
      <c r="DX12" s="665"/>
      <c r="DY12" s="665"/>
      <c r="DZ12" s="665"/>
      <c r="EA12" s="665"/>
      <c r="EB12" s="665"/>
      <c r="EC12" s="705"/>
    </row>
    <row r="13" spans="2:143" ht="11.25" customHeight="1" x14ac:dyDescent="0.2">
      <c r="B13" s="661" t="s">
        <v>251</v>
      </c>
      <c r="C13" s="662"/>
      <c r="D13" s="662"/>
      <c r="E13" s="662"/>
      <c r="F13" s="662"/>
      <c r="G13" s="662"/>
      <c r="H13" s="662"/>
      <c r="I13" s="662"/>
      <c r="J13" s="662"/>
      <c r="K13" s="662"/>
      <c r="L13" s="662"/>
      <c r="M13" s="662"/>
      <c r="N13" s="662"/>
      <c r="O13" s="662"/>
      <c r="P13" s="662"/>
      <c r="Q13" s="663"/>
      <c r="R13" s="664" t="s">
        <v>127</v>
      </c>
      <c r="S13" s="665"/>
      <c r="T13" s="665"/>
      <c r="U13" s="665"/>
      <c r="V13" s="665"/>
      <c r="W13" s="665"/>
      <c r="X13" s="665"/>
      <c r="Y13" s="666"/>
      <c r="Z13" s="691" t="s">
        <v>127</v>
      </c>
      <c r="AA13" s="691"/>
      <c r="AB13" s="691"/>
      <c r="AC13" s="691"/>
      <c r="AD13" s="692" t="s">
        <v>127</v>
      </c>
      <c r="AE13" s="692"/>
      <c r="AF13" s="692"/>
      <c r="AG13" s="692"/>
      <c r="AH13" s="692"/>
      <c r="AI13" s="692"/>
      <c r="AJ13" s="692"/>
      <c r="AK13" s="692"/>
      <c r="AL13" s="667" t="s">
        <v>127</v>
      </c>
      <c r="AM13" s="668"/>
      <c r="AN13" s="668"/>
      <c r="AO13" s="693"/>
      <c r="AP13" s="661" t="s">
        <v>252</v>
      </c>
      <c r="AQ13" s="662"/>
      <c r="AR13" s="662"/>
      <c r="AS13" s="662"/>
      <c r="AT13" s="662"/>
      <c r="AU13" s="662"/>
      <c r="AV13" s="662"/>
      <c r="AW13" s="662"/>
      <c r="AX13" s="662"/>
      <c r="AY13" s="662"/>
      <c r="AZ13" s="662"/>
      <c r="BA13" s="662"/>
      <c r="BB13" s="662"/>
      <c r="BC13" s="662"/>
      <c r="BD13" s="662"/>
      <c r="BE13" s="662"/>
      <c r="BF13" s="663"/>
      <c r="BG13" s="664">
        <v>1409348</v>
      </c>
      <c r="BH13" s="665"/>
      <c r="BI13" s="665"/>
      <c r="BJ13" s="665"/>
      <c r="BK13" s="665"/>
      <c r="BL13" s="665"/>
      <c r="BM13" s="665"/>
      <c r="BN13" s="666"/>
      <c r="BO13" s="691">
        <v>61</v>
      </c>
      <c r="BP13" s="691"/>
      <c r="BQ13" s="691"/>
      <c r="BR13" s="691"/>
      <c r="BS13" s="692" t="s">
        <v>127</v>
      </c>
      <c r="BT13" s="692"/>
      <c r="BU13" s="692"/>
      <c r="BV13" s="692"/>
      <c r="BW13" s="692"/>
      <c r="BX13" s="692"/>
      <c r="BY13" s="692"/>
      <c r="BZ13" s="692"/>
      <c r="CA13" s="692"/>
      <c r="CB13" s="750"/>
      <c r="CD13" s="706" t="s">
        <v>253</v>
      </c>
      <c r="CE13" s="703"/>
      <c r="CF13" s="703"/>
      <c r="CG13" s="703"/>
      <c r="CH13" s="703"/>
      <c r="CI13" s="703"/>
      <c r="CJ13" s="703"/>
      <c r="CK13" s="703"/>
      <c r="CL13" s="703"/>
      <c r="CM13" s="703"/>
      <c r="CN13" s="703"/>
      <c r="CO13" s="703"/>
      <c r="CP13" s="703"/>
      <c r="CQ13" s="704"/>
      <c r="CR13" s="664">
        <v>718461</v>
      </c>
      <c r="CS13" s="665"/>
      <c r="CT13" s="665"/>
      <c r="CU13" s="665"/>
      <c r="CV13" s="665"/>
      <c r="CW13" s="665"/>
      <c r="CX13" s="665"/>
      <c r="CY13" s="666"/>
      <c r="CZ13" s="691">
        <v>7.4</v>
      </c>
      <c r="DA13" s="691"/>
      <c r="DB13" s="691"/>
      <c r="DC13" s="691"/>
      <c r="DD13" s="670">
        <v>344860</v>
      </c>
      <c r="DE13" s="665"/>
      <c r="DF13" s="665"/>
      <c r="DG13" s="665"/>
      <c r="DH13" s="665"/>
      <c r="DI13" s="665"/>
      <c r="DJ13" s="665"/>
      <c r="DK13" s="665"/>
      <c r="DL13" s="665"/>
      <c r="DM13" s="665"/>
      <c r="DN13" s="665"/>
      <c r="DO13" s="665"/>
      <c r="DP13" s="666"/>
      <c r="DQ13" s="670">
        <v>475228</v>
      </c>
      <c r="DR13" s="665"/>
      <c r="DS13" s="665"/>
      <c r="DT13" s="665"/>
      <c r="DU13" s="665"/>
      <c r="DV13" s="665"/>
      <c r="DW13" s="665"/>
      <c r="DX13" s="665"/>
      <c r="DY13" s="665"/>
      <c r="DZ13" s="665"/>
      <c r="EA13" s="665"/>
      <c r="EB13" s="665"/>
      <c r="EC13" s="705"/>
    </row>
    <row r="14" spans="2:143" ht="11.25" customHeight="1" x14ac:dyDescent="0.2">
      <c r="B14" s="661" t="s">
        <v>254</v>
      </c>
      <c r="C14" s="662"/>
      <c r="D14" s="662"/>
      <c r="E14" s="662"/>
      <c r="F14" s="662"/>
      <c r="G14" s="662"/>
      <c r="H14" s="662"/>
      <c r="I14" s="662"/>
      <c r="J14" s="662"/>
      <c r="K14" s="662"/>
      <c r="L14" s="662"/>
      <c r="M14" s="662"/>
      <c r="N14" s="662"/>
      <c r="O14" s="662"/>
      <c r="P14" s="662"/>
      <c r="Q14" s="663"/>
      <c r="R14" s="664">
        <v>2</v>
      </c>
      <c r="S14" s="665"/>
      <c r="T14" s="665"/>
      <c r="U14" s="665"/>
      <c r="V14" s="665"/>
      <c r="W14" s="665"/>
      <c r="X14" s="665"/>
      <c r="Y14" s="666"/>
      <c r="Z14" s="691">
        <v>0</v>
      </c>
      <c r="AA14" s="691"/>
      <c r="AB14" s="691"/>
      <c r="AC14" s="691"/>
      <c r="AD14" s="692">
        <v>2</v>
      </c>
      <c r="AE14" s="692"/>
      <c r="AF14" s="692"/>
      <c r="AG14" s="692"/>
      <c r="AH14" s="692"/>
      <c r="AI14" s="692"/>
      <c r="AJ14" s="692"/>
      <c r="AK14" s="692"/>
      <c r="AL14" s="667">
        <v>0</v>
      </c>
      <c r="AM14" s="668"/>
      <c r="AN14" s="668"/>
      <c r="AO14" s="693"/>
      <c r="AP14" s="661" t="s">
        <v>255</v>
      </c>
      <c r="AQ14" s="662"/>
      <c r="AR14" s="662"/>
      <c r="AS14" s="662"/>
      <c r="AT14" s="662"/>
      <c r="AU14" s="662"/>
      <c r="AV14" s="662"/>
      <c r="AW14" s="662"/>
      <c r="AX14" s="662"/>
      <c r="AY14" s="662"/>
      <c r="AZ14" s="662"/>
      <c r="BA14" s="662"/>
      <c r="BB14" s="662"/>
      <c r="BC14" s="662"/>
      <c r="BD14" s="662"/>
      <c r="BE14" s="662"/>
      <c r="BF14" s="663"/>
      <c r="BG14" s="664">
        <v>71823</v>
      </c>
      <c r="BH14" s="665"/>
      <c r="BI14" s="665"/>
      <c r="BJ14" s="665"/>
      <c r="BK14" s="665"/>
      <c r="BL14" s="665"/>
      <c r="BM14" s="665"/>
      <c r="BN14" s="666"/>
      <c r="BO14" s="691">
        <v>3.1</v>
      </c>
      <c r="BP14" s="691"/>
      <c r="BQ14" s="691"/>
      <c r="BR14" s="691"/>
      <c r="BS14" s="692" t="s">
        <v>127</v>
      </c>
      <c r="BT14" s="692"/>
      <c r="BU14" s="692"/>
      <c r="BV14" s="692"/>
      <c r="BW14" s="692"/>
      <c r="BX14" s="692"/>
      <c r="BY14" s="692"/>
      <c r="BZ14" s="692"/>
      <c r="CA14" s="692"/>
      <c r="CB14" s="750"/>
      <c r="CD14" s="706" t="s">
        <v>256</v>
      </c>
      <c r="CE14" s="703"/>
      <c r="CF14" s="703"/>
      <c r="CG14" s="703"/>
      <c r="CH14" s="703"/>
      <c r="CI14" s="703"/>
      <c r="CJ14" s="703"/>
      <c r="CK14" s="703"/>
      <c r="CL14" s="703"/>
      <c r="CM14" s="703"/>
      <c r="CN14" s="703"/>
      <c r="CO14" s="703"/>
      <c r="CP14" s="703"/>
      <c r="CQ14" s="704"/>
      <c r="CR14" s="664">
        <v>345829</v>
      </c>
      <c r="CS14" s="665"/>
      <c r="CT14" s="665"/>
      <c r="CU14" s="665"/>
      <c r="CV14" s="665"/>
      <c r="CW14" s="665"/>
      <c r="CX14" s="665"/>
      <c r="CY14" s="666"/>
      <c r="CZ14" s="691">
        <v>3.5</v>
      </c>
      <c r="DA14" s="691"/>
      <c r="DB14" s="691"/>
      <c r="DC14" s="691"/>
      <c r="DD14" s="670">
        <v>10692</v>
      </c>
      <c r="DE14" s="665"/>
      <c r="DF14" s="665"/>
      <c r="DG14" s="665"/>
      <c r="DH14" s="665"/>
      <c r="DI14" s="665"/>
      <c r="DJ14" s="665"/>
      <c r="DK14" s="665"/>
      <c r="DL14" s="665"/>
      <c r="DM14" s="665"/>
      <c r="DN14" s="665"/>
      <c r="DO14" s="665"/>
      <c r="DP14" s="666"/>
      <c r="DQ14" s="670">
        <v>325552</v>
      </c>
      <c r="DR14" s="665"/>
      <c r="DS14" s="665"/>
      <c r="DT14" s="665"/>
      <c r="DU14" s="665"/>
      <c r="DV14" s="665"/>
      <c r="DW14" s="665"/>
      <c r="DX14" s="665"/>
      <c r="DY14" s="665"/>
      <c r="DZ14" s="665"/>
      <c r="EA14" s="665"/>
      <c r="EB14" s="665"/>
      <c r="EC14" s="705"/>
    </row>
    <row r="15" spans="2:143" ht="11.25" customHeight="1" x14ac:dyDescent="0.2">
      <c r="B15" s="661" t="s">
        <v>257</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127</v>
      </c>
      <c r="AA15" s="691"/>
      <c r="AB15" s="691"/>
      <c r="AC15" s="691"/>
      <c r="AD15" s="692" t="s">
        <v>127</v>
      </c>
      <c r="AE15" s="692"/>
      <c r="AF15" s="692"/>
      <c r="AG15" s="692"/>
      <c r="AH15" s="692"/>
      <c r="AI15" s="692"/>
      <c r="AJ15" s="692"/>
      <c r="AK15" s="692"/>
      <c r="AL15" s="667" t="s">
        <v>127</v>
      </c>
      <c r="AM15" s="668"/>
      <c r="AN15" s="668"/>
      <c r="AO15" s="693"/>
      <c r="AP15" s="661" t="s">
        <v>258</v>
      </c>
      <c r="AQ15" s="662"/>
      <c r="AR15" s="662"/>
      <c r="AS15" s="662"/>
      <c r="AT15" s="662"/>
      <c r="AU15" s="662"/>
      <c r="AV15" s="662"/>
      <c r="AW15" s="662"/>
      <c r="AX15" s="662"/>
      <c r="AY15" s="662"/>
      <c r="AZ15" s="662"/>
      <c r="BA15" s="662"/>
      <c r="BB15" s="662"/>
      <c r="BC15" s="662"/>
      <c r="BD15" s="662"/>
      <c r="BE15" s="662"/>
      <c r="BF15" s="663"/>
      <c r="BG15" s="664">
        <v>87038</v>
      </c>
      <c r="BH15" s="665"/>
      <c r="BI15" s="665"/>
      <c r="BJ15" s="665"/>
      <c r="BK15" s="665"/>
      <c r="BL15" s="665"/>
      <c r="BM15" s="665"/>
      <c r="BN15" s="666"/>
      <c r="BO15" s="691">
        <v>3.8</v>
      </c>
      <c r="BP15" s="691"/>
      <c r="BQ15" s="691"/>
      <c r="BR15" s="691"/>
      <c r="BS15" s="692" t="s">
        <v>127</v>
      </c>
      <c r="BT15" s="692"/>
      <c r="BU15" s="692"/>
      <c r="BV15" s="692"/>
      <c r="BW15" s="692"/>
      <c r="BX15" s="692"/>
      <c r="BY15" s="692"/>
      <c r="BZ15" s="692"/>
      <c r="CA15" s="692"/>
      <c r="CB15" s="750"/>
      <c r="CD15" s="706" t="s">
        <v>259</v>
      </c>
      <c r="CE15" s="703"/>
      <c r="CF15" s="703"/>
      <c r="CG15" s="703"/>
      <c r="CH15" s="703"/>
      <c r="CI15" s="703"/>
      <c r="CJ15" s="703"/>
      <c r="CK15" s="703"/>
      <c r="CL15" s="703"/>
      <c r="CM15" s="703"/>
      <c r="CN15" s="703"/>
      <c r="CO15" s="703"/>
      <c r="CP15" s="703"/>
      <c r="CQ15" s="704"/>
      <c r="CR15" s="664">
        <v>1091193</v>
      </c>
      <c r="CS15" s="665"/>
      <c r="CT15" s="665"/>
      <c r="CU15" s="665"/>
      <c r="CV15" s="665"/>
      <c r="CW15" s="665"/>
      <c r="CX15" s="665"/>
      <c r="CY15" s="666"/>
      <c r="CZ15" s="691">
        <v>11.2</v>
      </c>
      <c r="DA15" s="691"/>
      <c r="DB15" s="691"/>
      <c r="DC15" s="691"/>
      <c r="DD15" s="670">
        <v>28872</v>
      </c>
      <c r="DE15" s="665"/>
      <c r="DF15" s="665"/>
      <c r="DG15" s="665"/>
      <c r="DH15" s="665"/>
      <c r="DI15" s="665"/>
      <c r="DJ15" s="665"/>
      <c r="DK15" s="665"/>
      <c r="DL15" s="665"/>
      <c r="DM15" s="665"/>
      <c r="DN15" s="665"/>
      <c r="DO15" s="665"/>
      <c r="DP15" s="666"/>
      <c r="DQ15" s="670">
        <v>540422</v>
      </c>
      <c r="DR15" s="665"/>
      <c r="DS15" s="665"/>
      <c r="DT15" s="665"/>
      <c r="DU15" s="665"/>
      <c r="DV15" s="665"/>
      <c r="DW15" s="665"/>
      <c r="DX15" s="665"/>
      <c r="DY15" s="665"/>
      <c r="DZ15" s="665"/>
      <c r="EA15" s="665"/>
      <c r="EB15" s="665"/>
      <c r="EC15" s="705"/>
    </row>
    <row r="16" spans="2:143" ht="11.25" customHeight="1" x14ac:dyDescent="0.2">
      <c r="B16" s="661" t="s">
        <v>260</v>
      </c>
      <c r="C16" s="662"/>
      <c r="D16" s="662"/>
      <c r="E16" s="662"/>
      <c r="F16" s="662"/>
      <c r="G16" s="662"/>
      <c r="H16" s="662"/>
      <c r="I16" s="662"/>
      <c r="J16" s="662"/>
      <c r="K16" s="662"/>
      <c r="L16" s="662"/>
      <c r="M16" s="662"/>
      <c r="N16" s="662"/>
      <c r="O16" s="662"/>
      <c r="P16" s="662"/>
      <c r="Q16" s="663"/>
      <c r="R16" s="664">
        <v>13662</v>
      </c>
      <c r="S16" s="665"/>
      <c r="T16" s="665"/>
      <c r="U16" s="665"/>
      <c r="V16" s="665"/>
      <c r="W16" s="665"/>
      <c r="X16" s="665"/>
      <c r="Y16" s="666"/>
      <c r="Z16" s="691">
        <v>0.1</v>
      </c>
      <c r="AA16" s="691"/>
      <c r="AB16" s="691"/>
      <c r="AC16" s="691"/>
      <c r="AD16" s="692">
        <v>13662</v>
      </c>
      <c r="AE16" s="692"/>
      <c r="AF16" s="692"/>
      <c r="AG16" s="692"/>
      <c r="AH16" s="692"/>
      <c r="AI16" s="692"/>
      <c r="AJ16" s="692"/>
      <c r="AK16" s="692"/>
      <c r="AL16" s="667">
        <v>0.3</v>
      </c>
      <c r="AM16" s="668"/>
      <c r="AN16" s="668"/>
      <c r="AO16" s="693"/>
      <c r="AP16" s="661" t="s">
        <v>261</v>
      </c>
      <c r="AQ16" s="662"/>
      <c r="AR16" s="662"/>
      <c r="AS16" s="662"/>
      <c r="AT16" s="662"/>
      <c r="AU16" s="662"/>
      <c r="AV16" s="662"/>
      <c r="AW16" s="662"/>
      <c r="AX16" s="662"/>
      <c r="AY16" s="662"/>
      <c r="AZ16" s="662"/>
      <c r="BA16" s="662"/>
      <c r="BB16" s="662"/>
      <c r="BC16" s="662"/>
      <c r="BD16" s="662"/>
      <c r="BE16" s="662"/>
      <c r="BF16" s="663"/>
      <c r="BG16" s="664" t="s">
        <v>127</v>
      </c>
      <c r="BH16" s="665"/>
      <c r="BI16" s="665"/>
      <c r="BJ16" s="665"/>
      <c r="BK16" s="665"/>
      <c r="BL16" s="665"/>
      <c r="BM16" s="665"/>
      <c r="BN16" s="666"/>
      <c r="BO16" s="691" t="s">
        <v>127</v>
      </c>
      <c r="BP16" s="691"/>
      <c r="BQ16" s="691"/>
      <c r="BR16" s="691"/>
      <c r="BS16" s="692" t="s">
        <v>127</v>
      </c>
      <c r="BT16" s="692"/>
      <c r="BU16" s="692"/>
      <c r="BV16" s="692"/>
      <c r="BW16" s="692"/>
      <c r="BX16" s="692"/>
      <c r="BY16" s="692"/>
      <c r="BZ16" s="692"/>
      <c r="CA16" s="692"/>
      <c r="CB16" s="750"/>
      <c r="CD16" s="706" t="s">
        <v>262</v>
      </c>
      <c r="CE16" s="703"/>
      <c r="CF16" s="703"/>
      <c r="CG16" s="703"/>
      <c r="CH16" s="703"/>
      <c r="CI16" s="703"/>
      <c r="CJ16" s="703"/>
      <c r="CK16" s="703"/>
      <c r="CL16" s="703"/>
      <c r="CM16" s="703"/>
      <c r="CN16" s="703"/>
      <c r="CO16" s="703"/>
      <c r="CP16" s="703"/>
      <c r="CQ16" s="704"/>
      <c r="CR16" s="664">
        <v>3190</v>
      </c>
      <c r="CS16" s="665"/>
      <c r="CT16" s="665"/>
      <c r="CU16" s="665"/>
      <c r="CV16" s="665"/>
      <c r="CW16" s="665"/>
      <c r="CX16" s="665"/>
      <c r="CY16" s="666"/>
      <c r="CZ16" s="691">
        <v>0</v>
      </c>
      <c r="DA16" s="691"/>
      <c r="DB16" s="691"/>
      <c r="DC16" s="691"/>
      <c r="DD16" s="670" t="s">
        <v>127</v>
      </c>
      <c r="DE16" s="665"/>
      <c r="DF16" s="665"/>
      <c r="DG16" s="665"/>
      <c r="DH16" s="665"/>
      <c r="DI16" s="665"/>
      <c r="DJ16" s="665"/>
      <c r="DK16" s="665"/>
      <c r="DL16" s="665"/>
      <c r="DM16" s="665"/>
      <c r="DN16" s="665"/>
      <c r="DO16" s="665"/>
      <c r="DP16" s="666"/>
      <c r="DQ16" s="670">
        <v>139</v>
      </c>
      <c r="DR16" s="665"/>
      <c r="DS16" s="665"/>
      <c r="DT16" s="665"/>
      <c r="DU16" s="665"/>
      <c r="DV16" s="665"/>
      <c r="DW16" s="665"/>
      <c r="DX16" s="665"/>
      <c r="DY16" s="665"/>
      <c r="DZ16" s="665"/>
      <c r="EA16" s="665"/>
      <c r="EB16" s="665"/>
      <c r="EC16" s="705"/>
    </row>
    <row r="17" spans="2:133" ht="11.25" customHeight="1" x14ac:dyDescent="0.2">
      <c r="B17" s="661" t="s">
        <v>263</v>
      </c>
      <c r="C17" s="662"/>
      <c r="D17" s="662"/>
      <c r="E17" s="662"/>
      <c r="F17" s="662"/>
      <c r="G17" s="662"/>
      <c r="H17" s="662"/>
      <c r="I17" s="662"/>
      <c r="J17" s="662"/>
      <c r="K17" s="662"/>
      <c r="L17" s="662"/>
      <c r="M17" s="662"/>
      <c r="N17" s="662"/>
      <c r="O17" s="662"/>
      <c r="P17" s="662"/>
      <c r="Q17" s="663"/>
      <c r="R17" s="664">
        <v>37802</v>
      </c>
      <c r="S17" s="665"/>
      <c r="T17" s="665"/>
      <c r="U17" s="665"/>
      <c r="V17" s="665"/>
      <c r="W17" s="665"/>
      <c r="X17" s="665"/>
      <c r="Y17" s="666"/>
      <c r="Z17" s="691">
        <v>0.4</v>
      </c>
      <c r="AA17" s="691"/>
      <c r="AB17" s="691"/>
      <c r="AC17" s="691"/>
      <c r="AD17" s="692">
        <v>37802</v>
      </c>
      <c r="AE17" s="692"/>
      <c r="AF17" s="692"/>
      <c r="AG17" s="692"/>
      <c r="AH17" s="692"/>
      <c r="AI17" s="692"/>
      <c r="AJ17" s="692"/>
      <c r="AK17" s="692"/>
      <c r="AL17" s="667">
        <v>0.7</v>
      </c>
      <c r="AM17" s="668"/>
      <c r="AN17" s="668"/>
      <c r="AO17" s="693"/>
      <c r="AP17" s="661" t="s">
        <v>264</v>
      </c>
      <c r="AQ17" s="662"/>
      <c r="AR17" s="662"/>
      <c r="AS17" s="662"/>
      <c r="AT17" s="662"/>
      <c r="AU17" s="662"/>
      <c r="AV17" s="662"/>
      <c r="AW17" s="662"/>
      <c r="AX17" s="662"/>
      <c r="AY17" s="662"/>
      <c r="AZ17" s="662"/>
      <c r="BA17" s="662"/>
      <c r="BB17" s="662"/>
      <c r="BC17" s="662"/>
      <c r="BD17" s="662"/>
      <c r="BE17" s="662"/>
      <c r="BF17" s="663"/>
      <c r="BG17" s="664" t="s">
        <v>127</v>
      </c>
      <c r="BH17" s="665"/>
      <c r="BI17" s="665"/>
      <c r="BJ17" s="665"/>
      <c r="BK17" s="665"/>
      <c r="BL17" s="665"/>
      <c r="BM17" s="665"/>
      <c r="BN17" s="666"/>
      <c r="BO17" s="691" t="s">
        <v>127</v>
      </c>
      <c r="BP17" s="691"/>
      <c r="BQ17" s="691"/>
      <c r="BR17" s="691"/>
      <c r="BS17" s="692" t="s">
        <v>127</v>
      </c>
      <c r="BT17" s="692"/>
      <c r="BU17" s="692"/>
      <c r="BV17" s="692"/>
      <c r="BW17" s="692"/>
      <c r="BX17" s="692"/>
      <c r="BY17" s="692"/>
      <c r="BZ17" s="692"/>
      <c r="CA17" s="692"/>
      <c r="CB17" s="750"/>
      <c r="CD17" s="706" t="s">
        <v>265</v>
      </c>
      <c r="CE17" s="703"/>
      <c r="CF17" s="703"/>
      <c r="CG17" s="703"/>
      <c r="CH17" s="703"/>
      <c r="CI17" s="703"/>
      <c r="CJ17" s="703"/>
      <c r="CK17" s="703"/>
      <c r="CL17" s="703"/>
      <c r="CM17" s="703"/>
      <c r="CN17" s="703"/>
      <c r="CO17" s="703"/>
      <c r="CP17" s="703"/>
      <c r="CQ17" s="704"/>
      <c r="CR17" s="664">
        <v>637955</v>
      </c>
      <c r="CS17" s="665"/>
      <c r="CT17" s="665"/>
      <c r="CU17" s="665"/>
      <c r="CV17" s="665"/>
      <c r="CW17" s="665"/>
      <c r="CX17" s="665"/>
      <c r="CY17" s="666"/>
      <c r="CZ17" s="691">
        <v>6.5</v>
      </c>
      <c r="DA17" s="691"/>
      <c r="DB17" s="691"/>
      <c r="DC17" s="691"/>
      <c r="DD17" s="670" t="s">
        <v>127</v>
      </c>
      <c r="DE17" s="665"/>
      <c r="DF17" s="665"/>
      <c r="DG17" s="665"/>
      <c r="DH17" s="665"/>
      <c r="DI17" s="665"/>
      <c r="DJ17" s="665"/>
      <c r="DK17" s="665"/>
      <c r="DL17" s="665"/>
      <c r="DM17" s="665"/>
      <c r="DN17" s="665"/>
      <c r="DO17" s="665"/>
      <c r="DP17" s="666"/>
      <c r="DQ17" s="670">
        <v>632955</v>
      </c>
      <c r="DR17" s="665"/>
      <c r="DS17" s="665"/>
      <c r="DT17" s="665"/>
      <c r="DU17" s="665"/>
      <c r="DV17" s="665"/>
      <c r="DW17" s="665"/>
      <c r="DX17" s="665"/>
      <c r="DY17" s="665"/>
      <c r="DZ17" s="665"/>
      <c r="EA17" s="665"/>
      <c r="EB17" s="665"/>
      <c r="EC17" s="705"/>
    </row>
    <row r="18" spans="2:133" ht="11.25" customHeight="1" x14ac:dyDescent="0.2">
      <c r="B18" s="661" t="s">
        <v>266</v>
      </c>
      <c r="C18" s="662"/>
      <c r="D18" s="662"/>
      <c r="E18" s="662"/>
      <c r="F18" s="662"/>
      <c r="G18" s="662"/>
      <c r="H18" s="662"/>
      <c r="I18" s="662"/>
      <c r="J18" s="662"/>
      <c r="K18" s="662"/>
      <c r="L18" s="662"/>
      <c r="M18" s="662"/>
      <c r="N18" s="662"/>
      <c r="O18" s="662"/>
      <c r="P18" s="662"/>
      <c r="Q18" s="663"/>
      <c r="R18" s="664">
        <v>34909</v>
      </c>
      <c r="S18" s="665"/>
      <c r="T18" s="665"/>
      <c r="U18" s="665"/>
      <c r="V18" s="665"/>
      <c r="W18" s="665"/>
      <c r="X18" s="665"/>
      <c r="Y18" s="666"/>
      <c r="Z18" s="691">
        <v>0.3</v>
      </c>
      <c r="AA18" s="691"/>
      <c r="AB18" s="691"/>
      <c r="AC18" s="691"/>
      <c r="AD18" s="692">
        <v>34909</v>
      </c>
      <c r="AE18" s="692"/>
      <c r="AF18" s="692"/>
      <c r="AG18" s="692"/>
      <c r="AH18" s="692"/>
      <c r="AI18" s="692"/>
      <c r="AJ18" s="692"/>
      <c r="AK18" s="692"/>
      <c r="AL18" s="667">
        <v>0.60000002384185791</v>
      </c>
      <c r="AM18" s="668"/>
      <c r="AN18" s="668"/>
      <c r="AO18" s="693"/>
      <c r="AP18" s="661" t="s">
        <v>267</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127</v>
      </c>
      <c r="BP18" s="691"/>
      <c r="BQ18" s="691"/>
      <c r="BR18" s="691"/>
      <c r="BS18" s="692" t="s">
        <v>127</v>
      </c>
      <c r="BT18" s="692"/>
      <c r="BU18" s="692"/>
      <c r="BV18" s="692"/>
      <c r="BW18" s="692"/>
      <c r="BX18" s="692"/>
      <c r="BY18" s="692"/>
      <c r="BZ18" s="692"/>
      <c r="CA18" s="692"/>
      <c r="CB18" s="750"/>
      <c r="CD18" s="706" t="s">
        <v>268</v>
      </c>
      <c r="CE18" s="703"/>
      <c r="CF18" s="703"/>
      <c r="CG18" s="703"/>
      <c r="CH18" s="703"/>
      <c r="CI18" s="703"/>
      <c r="CJ18" s="703"/>
      <c r="CK18" s="703"/>
      <c r="CL18" s="703"/>
      <c r="CM18" s="703"/>
      <c r="CN18" s="703"/>
      <c r="CO18" s="703"/>
      <c r="CP18" s="703"/>
      <c r="CQ18" s="704"/>
      <c r="CR18" s="664" t="s">
        <v>127</v>
      </c>
      <c r="CS18" s="665"/>
      <c r="CT18" s="665"/>
      <c r="CU18" s="665"/>
      <c r="CV18" s="665"/>
      <c r="CW18" s="665"/>
      <c r="CX18" s="665"/>
      <c r="CY18" s="666"/>
      <c r="CZ18" s="691" t="s">
        <v>127</v>
      </c>
      <c r="DA18" s="691"/>
      <c r="DB18" s="691"/>
      <c r="DC18" s="691"/>
      <c r="DD18" s="670" t="s">
        <v>127</v>
      </c>
      <c r="DE18" s="665"/>
      <c r="DF18" s="665"/>
      <c r="DG18" s="665"/>
      <c r="DH18" s="665"/>
      <c r="DI18" s="665"/>
      <c r="DJ18" s="665"/>
      <c r="DK18" s="665"/>
      <c r="DL18" s="665"/>
      <c r="DM18" s="665"/>
      <c r="DN18" s="665"/>
      <c r="DO18" s="665"/>
      <c r="DP18" s="666"/>
      <c r="DQ18" s="670" t="s">
        <v>127</v>
      </c>
      <c r="DR18" s="665"/>
      <c r="DS18" s="665"/>
      <c r="DT18" s="665"/>
      <c r="DU18" s="665"/>
      <c r="DV18" s="665"/>
      <c r="DW18" s="665"/>
      <c r="DX18" s="665"/>
      <c r="DY18" s="665"/>
      <c r="DZ18" s="665"/>
      <c r="EA18" s="665"/>
      <c r="EB18" s="665"/>
      <c r="EC18" s="705"/>
    </row>
    <row r="19" spans="2:133" ht="11.25" customHeight="1" x14ac:dyDescent="0.2">
      <c r="B19" s="661" t="s">
        <v>269</v>
      </c>
      <c r="C19" s="662"/>
      <c r="D19" s="662"/>
      <c r="E19" s="662"/>
      <c r="F19" s="662"/>
      <c r="G19" s="662"/>
      <c r="H19" s="662"/>
      <c r="I19" s="662"/>
      <c r="J19" s="662"/>
      <c r="K19" s="662"/>
      <c r="L19" s="662"/>
      <c r="M19" s="662"/>
      <c r="N19" s="662"/>
      <c r="O19" s="662"/>
      <c r="P19" s="662"/>
      <c r="Q19" s="663"/>
      <c r="R19" s="664">
        <v>12244</v>
      </c>
      <c r="S19" s="665"/>
      <c r="T19" s="665"/>
      <c r="U19" s="665"/>
      <c r="V19" s="665"/>
      <c r="W19" s="665"/>
      <c r="X19" s="665"/>
      <c r="Y19" s="666"/>
      <c r="Z19" s="691">
        <v>0.1</v>
      </c>
      <c r="AA19" s="691"/>
      <c r="AB19" s="691"/>
      <c r="AC19" s="691"/>
      <c r="AD19" s="692">
        <v>12244</v>
      </c>
      <c r="AE19" s="692"/>
      <c r="AF19" s="692"/>
      <c r="AG19" s="692"/>
      <c r="AH19" s="692"/>
      <c r="AI19" s="692"/>
      <c r="AJ19" s="692"/>
      <c r="AK19" s="692"/>
      <c r="AL19" s="667">
        <v>0.2</v>
      </c>
      <c r="AM19" s="668"/>
      <c r="AN19" s="668"/>
      <c r="AO19" s="693"/>
      <c r="AP19" s="661" t="s">
        <v>270</v>
      </c>
      <c r="AQ19" s="662"/>
      <c r="AR19" s="662"/>
      <c r="AS19" s="662"/>
      <c r="AT19" s="662"/>
      <c r="AU19" s="662"/>
      <c r="AV19" s="662"/>
      <c r="AW19" s="662"/>
      <c r="AX19" s="662"/>
      <c r="AY19" s="662"/>
      <c r="AZ19" s="662"/>
      <c r="BA19" s="662"/>
      <c r="BB19" s="662"/>
      <c r="BC19" s="662"/>
      <c r="BD19" s="662"/>
      <c r="BE19" s="662"/>
      <c r="BF19" s="663"/>
      <c r="BG19" s="664" t="s">
        <v>127</v>
      </c>
      <c r="BH19" s="665"/>
      <c r="BI19" s="665"/>
      <c r="BJ19" s="665"/>
      <c r="BK19" s="665"/>
      <c r="BL19" s="665"/>
      <c r="BM19" s="665"/>
      <c r="BN19" s="666"/>
      <c r="BO19" s="691" t="s">
        <v>127</v>
      </c>
      <c r="BP19" s="691"/>
      <c r="BQ19" s="691"/>
      <c r="BR19" s="691"/>
      <c r="BS19" s="692" t="s">
        <v>127</v>
      </c>
      <c r="BT19" s="692"/>
      <c r="BU19" s="692"/>
      <c r="BV19" s="692"/>
      <c r="BW19" s="692"/>
      <c r="BX19" s="692"/>
      <c r="BY19" s="692"/>
      <c r="BZ19" s="692"/>
      <c r="CA19" s="692"/>
      <c r="CB19" s="750"/>
      <c r="CD19" s="706" t="s">
        <v>271</v>
      </c>
      <c r="CE19" s="703"/>
      <c r="CF19" s="703"/>
      <c r="CG19" s="703"/>
      <c r="CH19" s="703"/>
      <c r="CI19" s="703"/>
      <c r="CJ19" s="703"/>
      <c r="CK19" s="703"/>
      <c r="CL19" s="703"/>
      <c r="CM19" s="703"/>
      <c r="CN19" s="703"/>
      <c r="CO19" s="703"/>
      <c r="CP19" s="703"/>
      <c r="CQ19" s="704"/>
      <c r="CR19" s="664" t="s">
        <v>127</v>
      </c>
      <c r="CS19" s="665"/>
      <c r="CT19" s="665"/>
      <c r="CU19" s="665"/>
      <c r="CV19" s="665"/>
      <c r="CW19" s="665"/>
      <c r="CX19" s="665"/>
      <c r="CY19" s="666"/>
      <c r="CZ19" s="691" t="s">
        <v>127</v>
      </c>
      <c r="DA19" s="691"/>
      <c r="DB19" s="691"/>
      <c r="DC19" s="691"/>
      <c r="DD19" s="670" t="s">
        <v>127</v>
      </c>
      <c r="DE19" s="665"/>
      <c r="DF19" s="665"/>
      <c r="DG19" s="665"/>
      <c r="DH19" s="665"/>
      <c r="DI19" s="665"/>
      <c r="DJ19" s="665"/>
      <c r="DK19" s="665"/>
      <c r="DL19" s="665"/>
      <c r="DM19" s="665"/>
      <c r="DN19" s="665"/>
      <c r="DO19" s="665"/>
      <c r="DP19" s="666"/>
      <c r="DQ19" s="670" t="s">
        <v>127</v>
      </c>
      <c r="DR19" s="665"/>
      <c r="DS19" s="665"/>
      <c r="DT19" s="665"/>
      <c r="DU19" s="665"/>
      <c r="DV19" s="665"/>
      <c r="DW19" s="665"/>
      <c r="DX19" s="665"/>
      <c r="DY19" s="665"/>
      <c r="DZ19" s="665"/>
      <c r="EA19" s="665"/>
      <c r="EB19" s="665"/>
      <c r="EC19" s="705"/>
    </row>
    <row r="20" spans="2:133" ht="11.25" customHeight="1" x14ac:dyDescent="0.2">
      <c r="B20" s="661" t="s">
        <v>272</v>
      </c>
      <c r="C20" s="662"/>
      <c r="D20" s="662"/>
      <c r="E20" s="662"/>
      <c r="F20" s="662"/>
      <c r="G20" s="662"/>
      <c r="H20" s="662"/>
      <c r="I20" s="662"/>
      <c r="J20" s="662"/>
      <c r="K20" s="662"/>
      <c r="L20" s="662"/>
      <c r="M20" s="662"/>
      <c r="N20" s="662"/>
      <c r="O20" s="662"/>
      <c r="P20" s="662"/>
      <c r="Q20" s="663"/>
      <c r="R20" s="664">
        <v>2165</v>
      </c>
      <c r="S20" s="665"/>
      <c r="T20" s="665"/>
      <c r="U20" s="665"/>
      <c r="V20" s="665"/>
      <c r="W20" s="665"/>
      <c r="X20" s="665"/>
      <c r="Y20" s="666"/>
      <c r="Z20" s="691">
        <v>0</v>
      </c>
      <c r="AA20" s="691"/>
      <c r="AB20" s="691"/>
      <c r="AC20" s="691"/>
      <c r="AD20" s="692">
        <v>2165</v>
      </c>
      <c r="AE20" s="692"/>
      <c r="AF20" s="692"/>
      <c r="AG20" s="692"/>
      <c r="AH20" s="692"/>
      <c r="AI20" s="692"/>
      <c r="AJ20" s="692"/>
      <c r="AK20" s="692"/>
      <c r="AL20" s="667">
        <v>0</v>
      </c>
      <c r="AM20" s="668"/>
      <c r="AN20" s="668"/>
      <c r="AO20" s="693"/>
      <c r="AP20" s="661" t="s">
        <v>273</v>
      </c>
      <c r="AQ20" s="662"/>
      <c r="AR20" s="662"/>
      <c r="AS20" s="662"/>
      <c r="AT20" s="662"/>
      <c r="AU20" s="662"/>
      <c r="AV20" s="662"/>
      <c r="AW20" s="662"/>
      <c r="AX20" s="662"/>
      <c r="AY20" s="662"/>
      <c r="AZ20" s="662"/>
      <c r="BA20" s="662"/>
      <c r="BB20" s="662"/>
      <c r="BC20" s="662"/>
      <c r="BD20" s="662"/>
      <c r="BE20" s="662"/>
      <c r="BF20" s="663"/>
      <c r="BG20" s="664" t="s">
        <v>127</v>
      </c>
      <c r="BH20" s="665"/>
      <c r="BI20" s="665"/>
      <c r="BJ20" s="665"/>
      <c r="BK20" s="665"/>
      <c r="BL20" s="665"/>
      <c r="BM20" s="665"/>
      <c r="BN20" s="666"/>
      <c r="BO20" s="691" t="s">
        <v>127</v>
      </c>
      <c r="BP20" s="691"/>
      <c r="BQ20" s="691"/>
      <c r="BR20" s="691"/>
      <c r="BS20" s="692" t="s">
        <v>127</v>
      </c>
      <c r="BT20" s="692"/>
      <c r="BU20" s="692"/>
      <c r="BV20" s="692"/>
      <c r="BW20" s="692"/>
      <c r="BX20" s="692"/>
      <c r="BY20" s="692"/>
      <c r="BZ20" s="692"/>
      <c r="CA20" s="692"/>
      <c r="CB20" s="750"/>
      <c r="CD20" s="706" t="s">
        <v>274</v>
      </c>
      <c r="CE20" s="703"/>
      <c r="CF20" s="703"/>
      <c r="CG20" s="703"/>
      <c r="CH20" s="703"/>
      <c r="CI20" s="703"/>
      <c r="CJ20" s="703"/>
      <c r="CK20" s="703"/>
      <c r="CL20" s="703"/>
      <c r="CM20" s="703"/>
      <c r="CN20" s="703"/>
      <c r="CO20" s="703"/>
      <c r="CP20" s="703"/>
      <c r="CQ20" s="704"/>
      <c r="CR20" s="664">
        <v>9774842</v>
      </c>
      <c r="CS20" s="665"/>
      <c r="CT20" s="665"/>
      <c r="CU20" s="665"/>
      <c r="CV20" s="665"/>
      <c r="CW20" s="665"/>
      <c r="CX20" s="665"/>
      <c r="CY20" s="666"/>
      <c r="CZ20" s="691">
        <v>100</v>
      </c>
      <c r="DA20" s="691"/>
      <c r="DB20" s="691"/>
      <c r="DC20" s="691"/>
      <c r="DD20" s="670">
        <v>665718</v>
      </c>
      <c r="DE20" s="665"/>
      <c r="DF20" s="665"/>
      <c r="DG20" s="665"/>
      <c r="DH20" s="665"/>
      <c r="DI20" s="665"/>
      <c r="DJ20" s="665"/>
      <c r="DK20" s="665"/>
      <c r="DL20" s="665"/>
      <c r="DM20" s="665"/>
      <c r="DN20" s="665"/>
      <c r="DO20" s="665"/>
      <c r="DP20" s="666"/>
      <c r="DQ20" s="670">
        <v>6762334</v>
      </c>
      <c r="DR20" s="665"/>
      <c r="DS20" s="665"/>
      <c r="DT20" s="665"/>
      <c r="DU20" s="665"/>
      <c r="DV20" s="665"/>
      <c r="DW20" s="665"/>
      <c r="DX20" s="665"/>
      <c r="DY20" s="665"/>
      <c r="DZ20" s="665"/>
      <c r="EA20" s="665"/>
      <c r="EB20" s="665"/>
      <c r="EC20" s="705"/>
    </row>
    <row r="21" spans="2:133" ht="11.25" customHeight="1" x14ac:dyDescent="0.2">
      <c r="B21" s="661" t="s">
        <v>275</v>
      </c>
      <c r="C21" s="662"/>
      <c r="D21" s="662"/>
      <c r="E21" s="662"/>
      <c r="F21" s="662"/>
      <c r="G21" s="662"/>
      <c r="H21" s="662"/>
      <c r="I21" s="662"/>
      <c r="J21" s="662"/>
      <c r="K21" s="662"/>
      <c r="L21" s="662"/>
      <c r="M21" s="662"/>
      <c r="N21" s="662"/>
      <c r="O21" s="662"/>
      <c r="P21" s="662"/>
      <c r="Q21" s="663"/>
      <c r="R21" s="664">
        <v>1098</v>
      </c>
      <c r="S21" s="665"/>
      <c r="T21" s="665"/>
      <c r="U21" s="665"/>
      <c r="V21" s="665"/>
      <c r="W21" s="665"/>
      <c r="X21" s="665"/>
      <c r="Y21" s="666"/>
      <c r="Z21" s="691">
        <v>0</v>
      </c>
      <c r="AA21" s="691"/>
      <c r="AB21" s="691"/>
      <c r="AC21" s="691"/>
      <c r="AD21" s="692">
        <v>1098</v>
      </c>
      <c r="AE21" s="692"/>
      <c r="AF21" s="692"/>
      <c r="AG21" s="692"/>
      <c r="AH21" s="692"/>
      <c r="AI21" s="692"/>
      <c r="AJ21" s="692"/>
      <c r="AK21" s="692"/>
      <c r="AL21" s="667">
        <v>0</v>
      </c>
      <c r="AM21" s="668"/>
      <c r="AN21" s="668"/>
      <c r="AO21" s="693"/>
      <c r="AP21" s="757" t="s">
        <v>276</v>
      </c>
      <c r="AQ21" s="764"/>
      <c r="AR21" s="764"/>
      <c r="AS21" s="764"/>
      <c r="AT21" s="764"/>
      <c r="AU21" s="764"/>
      <c r="AV21" s="764"/>
      <c r="AW21" s="764"/>
      <c r="AX21" s="764"/>
      <c r="AY21" s="764"/>
      <c r="AZ21" s="764"/>
      <c r="BA21" s="764"/>
      <c r="BB21" s="764"/>
      <c r="BC21" s="764"/>
      <c r="BD21" s="764"/>
      <c r="BE21" s="764"/>
      <c r="BF21" s="759"/>
      <c r="BG21" s="664" t="s">
        <v>127</v>
      </c>
      <c r="BH21" s="665"/>
      <c r="BI21" s="665"/>
      <c r="BJ21" s="665"/>
      <c r="BK21" s="665"/>
      <c r="BL21" s="665"/>
      <c r="BM21" s="665"/>
      <c r="BN21" s="666"/>
      <c r="BO21" s="691" t="s">
        <v>127</v>
      </c>
      <c r="BP21" s="691"/>
      <c r="BQ21" s="691"/>
      <c r="BR21" s="691"/>
      <c r="BS21" s="692" t="s">
        <v>127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277</v>
      </c>
      <c r="C22" s="728"/>
      <c r="D22" s="728"/>
      <c r="E22" s="728"/>
      <c r="F22" s="728"/>
      <c r="G22" s="728"/>
      <c r="H22" s="728"/>
      <c r="I22" s="728"/>
      <c r="J22" s="728"/>
      <c r="K22" s="728"/>
      <c r="L22" s="728"/>
      <c r="M22" s="728"/>
      <c r="N22" s="728"/>
      <c r="O22" s="728"/>
      <c r="P22" s="728"/>
      <c r="Q22" s="729"/>
      <c r="R22" s="664">
        <v>19402</v>
      </c>
      <c r="S22" s="665"/>
      <c r="T22" s="665"/>
      <c r="U22" s="665"/>
      <c r="V22" s="665"/>
      <c r="W22" s="665"/>
      <c r="X22" s="665"/>
      <c r="Y22" s="666"/>
      <c r="Z22" s="691">
        <v>0.2</v>
      </c>
      <c r="AA22" s="691"/>
      <c r="AB22" s="691"/>
      <c r="AC22" s="691"/>
      <c r="AD22" s="692">
        <v>19402</v>
      </c>
      <c r="AE22" s="692"/>
      <c r="AF22" s="692"/>
      <c r="AG22" s="692"/>
      <c r="AH22" s="692"/>
      <c r="AI22" s="692"/>
      <c r="AJ22" s="692"/>
      <c r="AK22" s="692"/>
      <c r="AL22" s="667">
        <v>0.40000000596046448</v>
      </c>
      <c r="AM22" s="668"/>
      <c r="AN22" s="668"/>
      <c r="AO22" s="693"/>
      <c r="AP22" s="757" t="s">
        <v>278</v>
      </c>
      <c r="AQ22" s="764"/>
      <c r="AR22" s="764"/>
      <c r="AS22" s="764"/>
      <c r="AT22" s="764"/>
      <c r="AU22" s="764"/>
      <c r="AV22" s="764"/>
      <c r="AW22" s="764"/>
      <c r="AX22" s="764"/>
      <c r="AY22" s="764"/>
      <c r="AZ22" s="764"/>
      <c r="BA22" s="764"/>
      <c r="BB22" s="764"/>
      <c r="BC22" s="764"/>
      <c r="BD22" s="764"/>
      <c r="BE22" s="764"/>
      <c r="BF22" s="759"/>
      <c r="BG22" s="664" t="s">
        <v>127</v>
      </c>
      <c r="BH22" s="665"/>
      <c r="BI22" s="665"/>
      <c r="BJ22" s="665"/>
      <c r="BK22" s="665"/>
      <c r="BL22" s="665"/>
      <c r="BM22" s="665"/>
      <c r="BN22" s="666"/>
      <c r="BO22" s="691" t="s">
        <v>127</v>
      </c>
      <c r="BP22" s="691"/>
      <c r="BQ22" s="691"/>
      <c r="BR22" s="691"/>
      <c r="BS22" s="692" t="s">
        <v>127</v>
      </c>
      <c r="BT22" s="692"/>
      <c r="BU22" s="692"/>
      <c r="BV22" s="692"/>
      <c r="BW22" s="692"/>
      <c r="BX22" s="692"/>
      <c r="BY22" s="692"/>
      <c r="BZ22" s="692"/>
      <c r="CA22" s="692"/>
      <c r="CB22" s="750"/>
      <c r="CD22" s="766" t="s">
        <v>279</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280</v>
      </c>
      <c r="C23" s="662"/>
      <c r="D23" s="662"/>
      <c r="E23" s="662"/>
      <c r="F23" s="662"/>
      <c r="G23" s="662"/>
      <c r="H23" s="662"/>
      <c r="I23" s="662"/>
      <c r="J23" s="662"/>
      <c r="K23" s="662"/>
      <c r="L23" s="662"/>
      <c r="M23" s="662"/>
      <c r="N23" s="662"/>
      <c r="O23" s="662"/>
      <c r="P23" s="662"/>
      <c r="Q23" s="663"/>
      <c r="R23" s="664">
        <v>2574801</v>
      </c>
      <c r="S23" s="665"/>
      <c r="T23" s="665"/>
      <c r="U23" s="665"/>
      <c r="V23" s="665"/>
      <c r="W23" s="665"/>
      <c r="X23" s="665"/>
      <c r="Y23" s="666"/>
      <c r="Z23" s="691">
        <v>25.3</v>
      </c>
      <c r="AA23" s="691"/>
      <c r="AB23" s="691"/>
      <c r="AC23" s="691"/>
      <c r="AD23" s="692">
        <v>2447894</v>
      </c>
      <c r="AE23" s="692"/>
      <c r="AF23" s="692"/>
      <c r="AG23" s="692"/>
      <c r="AH23" s="692"/>
      <c r="AI23" s="692"/>
      <c r="AJ23" s="692"/>
      <c r="AK23" s="692"/>
      <c r="AL23" s="667">
        <v>45.5</v>
      </c>
      <c r="AM23" s="668"/>
      <c r="AN23" s="668"/>
      <c r="AO23" s="693"/>
      <c r="AP23" s="757" t="s">
        <v>281</v>
      </c>
      <c r="AQ23" s="764"/>
      <c r="AR23" s="764"/>
      <c r="AS23" s="764"/>
      <c r="AT23" s="764"/>
      <c r="AU23" s="764"/>
      <c r="AV23" s="764"/>
      <c r="AW23" s="764"/>
      <c r="AX23" s="764"/>
      <c r="AY23" s="764"/>
      <c r="AZ23" s="764"/>
      <c r="BA23" s="764"/>
      <c r="BB23" s="764"/>
      <c r="BC23" s="764"/>
      <c r="BD23" s="764"/>
      <c r="BE23" s="764"/>
      <c r="BF23" s="759"/>
      <c r="BG23" s="664" t="s">
        <v>127</v>
      </c>
      <c r="BH23" s="665"/>
      <c r="BI23" s="665"/>
      <c r="BJ23" s="665"/>
      <c r="BK23" s="665"/>
      <c r="BL23" s="665"/>
      <c r="BM23" s="665"/>
      <c r="BN23" s="666"/>
      <c r="BO23" s="691" t="s">
        <v>127</v>
      </c>
      <c r="BP23" s="691"/>
      <c r="BQ23" s="691"/>
      <c r="BR23" s="691"/>
      <c r="BS23" s="692" t="s">
        <v>127</v>
      </c>
      <c r="BT23" s="692"/>
      <c r="BU23" s="692"/>
      <c r="BV23" s="692"/>
      <c r="BW23" s="692"/>
      <c r="BX23" s="692"/>
      <c r="BY23" s="692"/>
      <c r="BZ23" s="692"/>
      <c r="CA23" s="692"/>
      <c r="CB23" s="750"/>
      <c r="CD23" s="766" t="s">
        <v>221</v>
      </c>
      <c r="CE23" s="767"/>
      <c r="CF23" s="767"/>
      <c r="CG23" s="767"/>
      <c r="CH23" s="767"/>
      <c r="CI23" s="767"/>
      <c r="CJ23" s="767"/>
      <c r="CK23" s="767"/>
      <c r="CL23" s="767"/>
      <c r="CM23" s="767"/>
      <c r="CN23" s="767"/>
      <c r="CO23" s="767"/>
      <c r="CP23" s="767"/>
      <c r="CQ23" s="768"/>
      <c r="CR23" s="766" t="s">
        <v>282</v>
      </c>
      <c r="CS23" s="767"/>
      <c r="CT23" s="767"/>
      <c r="CU23" s="767"/>
      <c r="CV23" s="767"/>
      <c r="CW23" s="767"/>
      <c r="CX23" s="767"/>
      <c r="CY23" s="768"/>
      <c r="CZ23" s="766" t="s">
        <v>283</v>
      </c>
      <c r="DA23" s="767"/>
      <c r="DB23" s="767"/>
      <c r="DC23" s="768"/>
      <c r="DD23" s="766" t="s">
        <v>284</v>
      </c>
      <c r="DE23" s="767"/>
      <c r="DF23" s="767"/>
      <c r="DG23" s="767"/>
      <c r="DH23" s="767"/>
      <c r="DI23" s="767"/>
      <c r="DJ23" s="767"/>
      <c r="DK23" s="768"/>
      <c r="DL23" s="775" t="s">
        <v>285</v>
      </c>
      <c r="DM23" s="776"/>
      <c r="DN23" s="776"/>
      <c r="DO23" s="776"/>
      <c r="DP23" s="776"/>
      <c r="DQ23" s="776"/>
      <c r="DR23" s="776"/>
      <c r="DS23" s="776"/>
      <c r="DT23" s="776"/>
      <c r="DU23" s="776"/>
      <c r="DV23" s="777"/>
      <c r="DW23" s="766" t="s">
        <v>286</v>
      </c>
      <c r="DX23" s="767"/>
      <c r="DY23" s="767"/>
      <c r="DZ23" s="767"/>
      <c r="EA23" s="767"/>
      <c r="EB23" s="767"/>
      <c r="EC23" s="768"/>
    </row>
    <row r="24" spans="2:133" ht="11.25" customHeight="1" x14ac:dyDescent="0.2">
      <c r="B24" s="661" t="s">
        <v>287</v>
      </c>
      <c r="C24" s="662"/>
      <c r="D24" s="662"/>
      <c r="E24" s="662"/>
      <c r="F24" s="662"/>
      <c r="G24" s="662"/>
      <c r="H24" s="662"/>
      <c r="I24" s="662"/>
      <c r="J24" s="662"/>
      <c r="K24" s="662"/>
      <c r="L24" s="662"/>
      <c r="M24" s="662"/>
      <c r="N24" s="662"/>
      <c r="O24" s="662"/>
      <c r="P24" s="662"/>
      <c r="Q24" s="663"/>
      <c r="R24" s="664">
        <v>2447894</v>
      </c>
      <c r="S24" s="665"/>
      <c r="T24" s="665"/>
      <c r="U24" s="665"/>
      <c r="V24" s="665"/>
      <c r="W24" s="665"/>
      <c r="X24" s="665"/>
      <c r="Y24" s="666"/>
      <c r="Z24" s="691">
        <v>24.1</v>
      </c>
      <c r="AA24" s="691"/>
      <c r="AB24" s="691"/>
      <c r="AC24" s="691"/>
      <c r="AD24" s="692">
        <v>2447894</v>
      </c>
      <c r="AE24" s="692"/>
      <c r="AF24" s="692"/>
      <c r="AG24" s="692"/>
      <c r="AH24" s="692"/>
      <c r="AI24" s="692"/>
      <c r="AJ24" s="692"/>
      <c r="AK24" s="692"/>
      <c r="AL24" s="667">
        <v>45.5</v>
      </c>
      <c r="AM24" s="668"/>
      <c r="AN24" s="668"/>
      <c r="AO24" s="693"/>
      <c r="AP24" s="757" t="s">
        <v>288</v>
      </c>
      <c r="AQ24" s="764"/>
      <c r="AR24" s="764"/>
      <c r="AS24" s="764"/>
      <c r="AT24" s="764"/>
      <c r="AU24" s="764"/>
      <c r="AV24" s="764"/>
      <c r="AW24" s="764"/>
      <c r="AX24" s="764"/>
      <c r="AY24" s="764"/>
      <c r="AZ24" s="764"/>
      <c r="BA24" s="764"/>
      <c r="BB24" s="764"/>
      <c r="BC24" s="764"/>
      <c r="BD24" s="764"/>
      <c r="BE24" s="764"/>
      <c r="BF24" s="759"/>
      <c r="BG24" s="664" t="s">
        <v>127</v>
      </c>
      <c r="BH24" s="665"/>
      <c r="BI24" s="665"/>
      <c r="BJ24" s="665"/>
      <c r="BK24" s="665"/>
      <c r="BL24" s="665"/>
      <c r="BM24" s="665"/>
      <c r="BN24" s="666"/>
      <c r="BO24" s="691" t="s">
        <v>127</v>
      </c>
      <c r="BP24" s="691"/>
      <c r="BQ24" s="691"/>
      <c r="BR24" s="691"/>
      <c r="BS24" s="692" t="s">
        <v>127</v>
      </c>
      <c r="BT24" s="692"/>
      <c r="BU24" s="692"/>
      <c r="BV24" s="692"/>
      <c r="BW24" s="692"/>
      <c r="BX24" s="692"/>
      <c r="BY24" s="692"/>
      <c r="BZ24" s="692"/>
      <c r="CA24" s="692"/>
      <c r="CB24" s="750"/>
      <c r="CD24" s="720" t="s">
        <v>289</v>
      </c>
      <c r="CE24" s="721"/>
      <c r="CF24" s="721"/>
      <c r="CG24" s="721"/>
      <c r="CH24" s="721"/>
      <c r="CI24" s="721"/>
      <c r="CJ24" s="721"/>
      <c r="CK24" s="721"/>
      <c r="CL24" s="721"/>
      <c r="CM24" s="721"/>
      <c r="CN24" s="721"/>
      <c r="CO24" s="721"/>
      <c r="CP24" s="721"/>
      <c r="CQ24" s="722"/>
      <c r="CR24" s="717">
        <v>3479237</v>
      </c>
      <c r="CS24" s="718"/>
      <c r="CT24" s="718"/>
      <c r="CU24" s="718"/>
      <c r="CV24" s="718"/>
      <c r="CW24" s="718"/>
      <c r="CX24" s="718"/>
      <c r="CY24" s="761"/>
      <c r="CZ24" s="762">
        <v>35.6</v>
      </c>
      <c r="DA24" s="735"/>
      <c r="DB24" s="735"/>
      <c r="DC24" s="765"/>
      <c r="DD24" s="760">
        <v>2383637</v>
      </c>
      <c r="DE24" s="718"/>
      <c r="DF24" s="718"/>
      <c r="DG24" s="718"/>
      <c r="DH24" s="718"/>
      <c r="DI24" s="718"/>
      <c r="DJ24" s="718"/>
      <c r="DK24" s="761"/>
      <c r="DL24" s="760">
        <v>2368413</v>
      </c>
      <c r="DM24" s="718"/>
      <c r="DN24" s="718"/>
      <c r="DO24" s="718"/>
      <c r="DP24" s="718"/>
      <c r="DQ24" s="718"/>
      <c r="DR24" s="718"/>
      <c r="DS24" s="718"/>
      <c r="DT24" s="718"/>
      <c r="DU24" s="718"/>
      <c r="DV24" s="761"/>
      <c r="DW24" s="762">
        <v>44</v>
      </c>
      <c r="DX24" s="735"/>
      <c r="DY24" s="735"/>
      <c r="DZ24" s="735"/>
      <c r="EA24" s="735"/>
      <c r="EB24" s="735"/>
      <c r="EC24" s="763"/>
    </row>
    <row r="25" spans="2:133" ht="11.25" customHeight="1" x14ac:dyDescent="0.2">
      <c r="B25" s="661" t="s">
        <v>290</v>
      </c>
      <c r="C25" s="662"/>
      <c r="D25" s="662"/>
      <c r="E25" s="662"/>
      <c r="F25" s="662"/>
      <c r="G25" s="662"/>
      <c r="H25" s="662"/>
      <c r="I25" s="662"/>
      <c r="J25" s="662"/>
      <c r="K25" s="662"/>
      <c r="L25" s="662"/>
      <c r="M25" s="662"/>
      <c r="N25" s="662"/>
      <c r="O25" s="662"/>
      <c r="P25" s="662"/>
      <c r="Q25" s="663"/>
      <c r="R25" s="664">
        <v>126907</v>
      </c>
      <c r="S25" s="665"/>
      <c r="T25" s="665"/>
      <c r="U25" s="665"/>
      <c r="V25" s="665"/>
      <c r="W25" s="665"/>
      <c r="X25" s="665"/>
      <c r="Y25" s="666"/>
      <c r="Z25" s="691">
        <v>1.2</v>
      </c>
      <c r="AA25" s="691"/>
      <c r="AB25" s="691"/>
      <c r="AC25" s="691"/>
      <c r="AD25" s="692" t="s">
        <v>127</v>
      </c>
      <c r="AE25" s="692"/>
      <c r="AF25" s="692"/>
      <c r="AG25" s="692"/>
      <c r="AH25" s="692"/>
      <c r="AI25" s="692"/>
      <c r="AJ25" s="692"/>
      <c r="AK25" s="692"/>
      <c r="AL25" s="667" t="s">
        <v>127</v>
      </c>
      <c r="AM25" s="668"/>
      <c r="AN25" s="668"/>
      <c r="AO25" s="693"/>
      <c r="AP25" s="757" t="s">
        <v>291</v>
      </c>
      <c r="AQ25" s="764"/>
      <c r="AR25" s="764"/>
      <c r="AS25" s="764"/>
      <c r="AT25" s="764"/>
      <c r="AU25" s="764"/>
      <c r="AV25" s="764"/>
      <c r="AW25" s="764"/>
      <c r="AX25" s="764"/>
      <c r="AY25" s="764"/>
      <c r="AZ25" s="764"/>
      <c r="BA25" s="764"/>
      <c r="BB25" s="764"/>
      <c r="BC25" s="764"/>
      <c r="BD25" s="764"/>
      <c r="BE25" s="764"/>
      <c r="BF25" s="759"/>
      <c r="BG25" s="664" t="s">
        <v>127</v>
      </c>
      <c r="BH25" s="665"/>
      <c r="BI25" s="665"/>
      <c r="BJ25" s="665"/>
      <c r="BK25" s="665"/>
      <c r="BL25" s="665"/>
      <c r="BM25" s="665"/>
      <c r="BN25" s="666"/>
      <c r="BO25" s="691" t="s">
        <v>127</v>
      </c>
      <c r="BP25" s="691"/>
      <c r="BQ25" s="691"/>
      <c r="BR25" s="691"/>
      <c r="BS25" s="692" t="s">
        <v>127</v>
      </c>
      <c r="BT25" s="692"/>
      <c r="BU25" s="692"/>
      <c r="BV25" s="692"/>
      <c r="BW25" s="692"/>
      <c r="BX25" s="692"/>
      <c r="BY25" s="692"/>
      <c r="BZ25" s="692"/>
      <c r="CA25" s="692"/>
      <c r="CB25" s="750"/>
      <c r="CD25" s="706" t="s">
        <v>292</v>
      </c>
      <c r="CE25" s="703"/>
      <c r="CF25" s="703"/>
      <c r="CG25" s="703"/>
      <c r="CH25" s="703"/>
      <c r="CI25" s="703"/>
      <c r="CJ25" s="703"/>
      <c r="CK25" s="703"/>
      <c r="CL25" s="703"/>
      <c r="CM25" s="703"/>
      <c r="CN25" s="703"/>
      <c r="CO25" s="703"/>
      <c r="CP25" s="703"/>
      <c r="CQ25" s="704"/>
      <c r="CR25" s="664">
        <v>1501242</v>
      </c>
      <c r="CS25" s="675"/>
      <c r="CT25" s="675"/>
      <c r="CU25" s="675"/>
      <c r="CV25" s="675"/>
      <c r="CW25" s="675"/>
      <c r="CX25" s="675"/>
      <c r="CY25" s="676"/>
      <c r="CZ25" s="667">
        <v>15.4</v>
      </c>
      <c r="DA25" s="677"/>
      <c r="DB25" s="677"/>
      <c r="DC25" s="678"/>
      <c r="DD25" s="670">
        <v>1394355</v>
      </c>
      <c r="DE25" s="675"/>
      <c r="DF25" s="675"/>
      <c r="DG25" s="675"/>
      <c r="DH25" s="675"/>
      <c r="DI25" s="675"/>
      <c r="DJ25" s="675"/>
      <c r="DK25" s="676"/>
      <c r="DL25" s="670">
        <v>1379993</v>
      </c>
      <c r="DM25" s="675"/>
      <c r="DN25" s="675"/>
      <c r="DO25" s="675"/>
      <c r="DP25" s="675"/>
      <c r="DQ25" s="675"/>
      <c r="DR25" s="675"/>
      <c r="DS25" s="675"/>
      <c r="DT25" s="675"/>
      <c r="DU25" s="675"/>
      <c r="DV25" s="676"/>
      <c r="DW25" s="667">
        <v>25.7</v>
      </c>
      <c r="DX25" s="677"/>
      <c r="DY25" s="677"/>
      <c r="DZ25" s="677"/>
      <c r="EA25" s="677"/>
      <c r="EB25" s="677"/>
      <c r="EC25" s="698"/>
    </row>
    <row r="26" spans="2:133" ht="11.25" customHeight="1" x14ac:dyDescent="0.2">
      <c r="B26" s="661" t="s">
        <v>293</v>
      </c>
      <c r="C26" s="662"/>
      <c r="D26" s="662"/>
      <c r="E26" s="662"/>
      <c r="F26" s="662"/>
      <c r="G26" s="662"/>
      <c r="H26" s="662"/>
      <c r="I26" s="662"/>
      <c r="J26" s="662"/>
      <c r="K26" s="662"/>
      <c r="L26" s="662"/>
      <c r="M26" s="662"/>
      <c r="N26" s="662"/>
      <c r="O26" s="662"/>
      <c r="P26" s="662"/>
      <c r="Q26" s="663"/>
      <c r="R26" s="664" t="s">
        <v>127</v>
      </c>
      <c r="S26" s="665"/>
      <c r="T26" s="665"/>
      <c r="U26" s="665"/>
      <c r="V26" s="665"/>
      <c r="W26" s="665"/>
      <c r="X26" s="665"/>
      <c r="Y26" s="666"/>
      <c r="Z26" s="691" t="s">
        <v>127</v>
      </c>
      <c r="AA26" s="691"/>
      <c r="AB26" s="691"/>
      <c r="AC26" s="691"/>
      <c r="AD26" s="692" t="s">
        <v>127</v>
      </c>
      <c r="AE26" s="692"/>
      <c r="AF26" s="692"/>
      <c r="AG26" s="692"/>
      <c r="AH26" s="692"/>
      <c r="AI26" s="692"/>
      <c r="AJ26" s="692"/>
      <c r="AK26" s="692"/>
      <c r="AL26" s="667" t="s">
        <v>127</v>
      </c>
      <c r="AM26" s="668"/>
      <c r="AN26" s="668"/>
      <c r="AO26" s="693"/>
      <c r="AP26" s="757" t="s">
        <v>294</v>
      </c>
      <c r="AQ26" s="758"/>
      <c r="AR26" s="758"/>
      <c r="AS26" s="758"/>
      <c r="AT26" s="758"/>
      <c r="AU26" s="758"/>
      <c r="AV26" s="758"/>
      <c r="AW26" s="758"/>
      <c r="AX26" s="758"/>
      <c r="AY26" s="758"/>
      <c r="AZ26" s="758"/>
      <c r="BA26" s="758"/>
      <c r="BB26" s="758"/>
      <c r="BC26" s="758"/>
      <c r="BD26" s="758"/>
      <c r="BE26" s="758"/>
      <c r="BF26" s="759"/>
      <c r="BG26" s="664" t="s">
        <v>127</v>
      </c>
      <c r="BH26" s="665"/>
      <c r="BI26" s="665"/>
      <c r="BJ26" s="665"/>
      <c r="BK26" s="665"/>
      <c r="BL26" s="665"/>
      <c r="BM26" s="665"/>
      <c r="BN26" s="666"/>
      <c r="BO26" s="691" t="s">
        <v>127</v>
      </c>
      <c r="BP26" s="691"/>
      <c r="BQ26" s="691"/>
      <c r="BR26" s="691"/>
      <c r="BS26" s="692" t="s">
        <v>127</v>
      </c>
      <c r="BT26" s="692"/>
      <c r="BU26" s="692"/>
      <c r="BV26" s="692"/>
      <c r="BW26" s="692"/>
      <c r="BX26" s="692"/>
      <c r="BY26" s="692"/>
      <c r="BZ26" s="692"/>
      <c r="CA26" s="692"/>
      <c r="CB26" s="750"/>
      <c r="CD26" s="706" t="s">
        <v>295</v>
      </c>
      <c r="CE26" s="703"/>
      <c r="CF26" s="703"/>
      <c r="CG26" s="703"/>
      <c r="CH26" s="703"/>
      <c r="CI26" s="703"/>
      <c r="CJ26" s="703"/>
      <c r="CK26" s="703"/>
      <c r="CL26" s="703"/>
      <c r="CM26" s="703"/>
      <c r="CN26" s="703"/>
      <c r="CO26" s="703"/>
      <c r="CP26" s="703"/>
      <c r="CQ26" s="704"/>
      <c r="CR26" s="664">
        <v>910050</v>
      </c>
      <c r="CS26" s="665"/>
      <c r="CT26" s="665"/>
      <c r="CU26" s="665"/>
      <c r="CV26" s="665"/>
      <c r="CW26" s="665"/>
      <c r="CX26" s="665"/>
      <c r="CY26" s="666"/>
      <c r="CZ26" s="667">
        <v>9.3000000000000007</v>
      </c>
      <c r="DA26" s="677"/>
      <c r="DB26" s="677"/>
      <c r="DC26" s="678"/>
      <c r="DD26" s="670">
        <v>842611</v>
      </c>
      <c r="DE26" s="665"/>
      <c r="DF26" s="665"/>
      <c r="DG26" s="665"/>
      <c r="DH26" s="665"/>
      <c r="DI26" s="665"/>
      <c r="DJ26" s="665"/>
      <c r="DK26" s="666"/>
      <c r="DL26" s="670" t="s">
        <v>127</v>
      </c>
      <c r="DM26" s="665"/>
      <c r="DN26" s="665"/>
      <c r="DO26" s="665"/>
      <c r="DP26" s="665"/>
      <c r="DQ26" s="665"/>
      <c r="DR26" s="665"/>
      <c r="DS26" s="665"/>
      <c r="DT26" s="665"/>
      <c r="DU26" s="665"/>
      <c r="DV26" s="666"/>
      <c r="DW26" s="667" t="s">
        <v>127</v>
      </c>
      <c r="DX26" s="677"/>
      <c r="DY26" s="677"/>
      <c r="DZ26" s="677"/>
      <c r="EA26" s="677"/>
      <c r="EB26" s="677"/>
      <c r="EC26" s="698"/>
    </row>
    <row r="27" spans="2:133" ht="11.25" customHeight="1" x14ac:dyDescent="0.2">
      <c r="B27" s="661" t="s">
        <v>296</v>
      </c>
      <c r="C27" s="662"/>
      <c r="D27" s="662"/>
      <c r="E27" s="662"/>
      <c r="F27" s="662"/>
      <c r="G27" s="662"/>
      <c r="H27" s="662"/>
      <c r="I27" s="662"/>
      <c r="J27" s="662"/>
      <c r="K27" s="662"/>
      <c r="L27" s="662"/>
      <c r="M27" s="662"/>
      <c r="N27" s="662"/>
      <c r="O27" s="662"/>
      <c r="P27" s="662"/>
      <c r="Q27" s="663"/>
      <c r="R27" s="664">
        <v>5487460</v>
      </c>
      <c r="S27" s="665"/>
      <c r="T27" s="665"/>
      <c r="U27" s="665"/>
      <c r="V27" s="665"/>
      <c r="W27" s="665"/>
      <c r="X27" s="665"/>
      <c r="Y27" s="666"/>
      <c r="Z27" s="691">
        <v>53.9</v>
      </c>
      <c r="AA27" s="691"/>
      <c r="AB27" s="691"/>
      <c r="AC27" s="691"/>
      <c r="AD27" s="692">
        <v>5360553</v>
      </c>
      <c r="AE27" s="692"/>
      <c r="AF27" s="692"/>
      <c r="AG27" s="692"/>
      <c r="AH27" s="692"/>
      <c r="AI27" s="692"/>
      <c r="AJ27" s="692"/>
      <c r="AK27" s="692"/>
      <c r="AL27" s="667">
        <v>99.699996948242188</v>
      </c>
      <c r="AM27" s="668"/>
      <c r="AN27" s="668"/>
      <c r="AO27" s="693"/>
      <c r="AP27" s="661" t="s">
        <v>297</v>
      </c>
      <c r="AQ27" s="662"/>
      <c r="AR27" s="662"/>
      <c r="AS27" s="662"/>
      <c r="AT27" s="662"/>
      <c r="AU27" s="662"/>
      <c r="AV27" s="662"/>
      <c r="AW27" s="662"/>
      <c r="AX27" s="662"/>
      <c r="AY27" s="662"/>
      <c r="AZ27" s="662"/>
      <c r="BA27" s="662"/>
      <c r="BB27" s="662"/>
      <c r="BC27" s="662"/>
      <c r="BD27" s="662"/>
      <c r="BE27" s="662"/>
      <c r="BF27" s="663"/>
      <c r="BG27" s="664">
        <v>2309256</v>
      </c>
      <c r="BH27" s="665"/>
      <c r="BI27" s="665"/>
      <c r="BJ27" s="665"/>
      <c r="BK27" s="665"/>
      <c r="BL27" s="665"/>
      <c r="BM27" s="665"/>
      <c r="BN27" s="666"/>
      <c r="BO27" s="691">
        <v>100</v>
      </c>
      <c r="BP27" s="691"/>
      <c r="BQ27" s="691"/>
      <c r="BR27" s="691"/>
      <c r="BS27" s="692" t="s">
        <v>127</v>
      </c>
      <c r="BT27" s="692"/>
      <c r="BU27" s="692"/>
      <c r="BV27" s="692"/>
      <c r="BW27" s="692"/>
      <c r="BX27" s="692"/>
      <c r="BY27" s="692"/>
      <c r="BZ27" s="692"/>
      <c r="CA27" s="692"/>
      <c r="CB27" s="750"/>
      <c r="CD27" s="706" t="s">
        <v>298</v>
      </c>
      <c r="CE27" s="703"/>
      <c r="CF27" s="703"/>
      <c r="CG27" s="703"/>
      <c r="CH27" s="703"/>
      <c r="CI27" s="703"/>
      <c r="CJ27" s="703"/>
      <c r="CK27" s="703"/>
      <c r="CL27" s="703"/>
      <c r="CM27" s="703"/>
      <c r="CN27" s="703"/>
      <c r="CO27" s="703"/>
      <c r="CP27" s="703"/>
      <c r="CQ27" s="704"/>
      <c r="CR27" s="664">
        <v>1340040</v>
      </c>
      <c r="CS27" s="675"/>
      <c r="CT27" s="675"/>
      <c r="CU27" s="675"/>
      <c r="CV27" s="675"/>
      <c r="CW27" s="675"/>
      <c r="CX27" s="675"/>
      <c r="CY27" s="676"/>
      <c r="CZ27" s="667">
        <v>13.7</v>
      </c>
      <c r="DA27" s="677"/>
      <c r="DB27" s="677"/>
      <c r="DC27" s="678"/>
      <c r="DD27" s="670">
        <v>356327</v>
      </c>
      <c r="DE27" s="675"/>
      <c r="DF27" s="675"/>
      <c r="DG27" s="675"/>
      <c r="DH27" s="675"/>
      <c r="DI27" s="675"/>
      <c r="DJ27" s="675"/>
      <c r="DK27" s="676"/>
      <c r="DL27" s="670">
        <v>355465</v>
      </c>
      <c r="DM27" s="675"/>
      <c r="DN27" s="675"/>
      <c r="DO27" s="675"/>
      <c r="DP27" s="675"/>
      <c r="DQ27" s="675"/>
      <c r="DR27" s="675"/>
      <c r="DS27" s="675"/>
      <c r="DT27" s="675"/>
      <c r="DU27" s="675"/>
      <c r="DV27" s="676"/>
      <c r="DW27" s="667">
        <v>6.6</v>
      </c>
      <c r="DX27" s="677"/>
      <c r="DY27" s="677"/>
      <c r="DZ27" s="677"/>
      <c r="EA27" s="677"/>
      <c r="EB27" s="677"/>
      <c r="EC27" s="698"/>
    </row>
    <row r="28" spans="2:133" ht="11.25" customHeight="1" x14ac:dyDescent="0.2">
      <c r="B28" s="661" t="s">
        <v>299</v>
      </c>
      <c r="C28" s="662"/>
      <c r="D28" s="662"/>
      <c r="E28" s="662"/>
      <c r="F28" s="662"/>
      <c r="G28" s="662"/>
      <c r="H28" s="662"/>
      <c r="I28" s="662"/>
      <c r="J28" s="662"/>
      <c r="K28" s="662"/>
      <c r="L28" s="662"/>
      <c r="M28" s="662"/>
      <c r="N28" s="662"/>
      <c r="O28" s="662"/>
      <c r="P28" s="662"/>
      <c r="Q28" s="663"/>
      <c r="R28" s="664">
        <v>1367</v>
      </c>
      <c r="S28" s="665"/>
      <c r="T28" s="665"/>
      <c r="U28" s="665"/>
      <c r="V28" s="665"/>
      <c r="W28" s="665"/>
      <c r="X28" s="665"/>
      <c r="Y28" s="666"/>
      <c r="Z28" s="691">
        <v>0</v>
      </c>
      <c r="AA28" s="691"/>
      <c r="AB28" s="691"/>
      <c r="AC28" s="691"/>
      <c r="AD28" s="692">
        <v>1367</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300</v>
      </c>
      <c r="CE28" s="703"/>
      <c r="CF28" s="703"/>
      <c r="CG28" s="703"/>
      <c r="CH28" s="703"/>
      <c r="CI28" s="703"/>
      <c r="CJ28" s="703"/>
      <c r="CK28" s="703"/>
      <c r="CL28" s="703"/>
      <c r="CM28" s="703"/>
      <c r="CN28" s="703"/>
      <c r="CO28" s="703"/>
      <c r="CP28" s="703"/>
      <c r="CQ28" s="704"/>
      <c r="CR28" s="664">
        <v>637955</v>
      </c>
      <c r="CS28" s="665"/>
      <c r="CT28" s="665"/>
      <c r="CU28" s="665"/>
      <c r="CV28" s="665"/>
      <c r="CW28" s="665"/>
      <c r="CX28" s="665"/>
      <c r="CY28" s="666"/>
      <c r="CZ28" s="667">
        <v>6.5</v>
      </c>
      <c r="DA28" s="677"/>
      <c r="DB28" s="677"/>
      <c r="DC28" s="678"/>
      <c r="DD28" s="670">
        <v>632955</v>
      </c>
      <c r="DE28" s="665"/>
      <c r="DF28" s="665"/>
      <c r="DG28" s="665"/>
      <c r="DH28" s="665"/>
      <c r="DI28" s="665"/>
      <c r="DJ28" s="665"/>
      <c r="DK28" s="666"/>
      <c r="DL28" s="670">
        <v>632955</v>
      </c>
      <c r="DM28" s="665"/>
      <c r="DN28" s="665"/>
      <c r="DO28" s="665"/>
      <c r="DP28" s="665"/>
      <c r="DQ28" s="665"/>
      <c r="DR28" s="665"/>
      <c r="DS28" s="665"/>
      <c r="DT28" s="665"/>
      <c r="DU28" s="665"/>
      <c r="DV28" s="666"/>
      <c r="DW28" s="667">
        <v>11.8</v>
      </c>
      <c r="DX28" s="677"/>
      <c r="DY28" s="677"/>
      <c r="DZ28" s="677"/>
      <c r="EA28" s="677"/>
      <c r="EB28" s="677"/>
      <c r="EC28" s="698"/>
    </row>
    <row r="29" spans="2:133" ht="11.25" customHeight="1" x14ac:dyDescent="0.2">
      <c r="B29" s="661" t="s">
        <v>301</v>
      </c>
      <c r="C29" s="662"/>
      <c r="D29" s="662"/>
      <c r="E29" s="662"/>
      <c r="F29" s="662"/>
      <c r="G29" s="662"/>
      <c r="H29" s="662"/>
      <c r="I29" s="662"/>
      <c r="J29" s="662"/>
      <c r="K29" s="662"/>
      <c r="L29" s="662"/>
      <c r="M29" s="662"/>
      <c r="N29" s="662"/>
      <c r="O29" s="662"/>
      <c r="P29" s="662"/>
      <c r="Q29" s="663"/>
      <c r="R29" s="664">
        <v>179851</v>
      </c>
      <c r="S29" s="665"/>
      <c r="T29" s="665"/>
      <c r="U29" s="665"/>
      <c r="V29" s="665"/>
      <c r="W29" s="665"/>
      <c r="X29" s="665"/>
      <c r="Y29" s="666"/>
      <c r="Z29" s="691">
        <v>1.8</v>
      </c>
      <c r="AA29" s="691"/>
      <c r="AB29" s="691"/>
      <c r="AC29" s="691"/>
      <c r="AD29" s="692" t="s">
        <v>127</v>
      </c>
      <c r="AE29" s="692"/>
      <c r="AF29" s="692"/>
      <c r="AG29" s="692"/>
      <c r="AH29" s="692"/>
      <c r="AI29" s="692"/>
      <c r="AJ29" s="692"/>
      <c r="AK29" s="692"/>
      <c r="AL29" s="667" t="s">
        <v>127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302</v>
      </c>
      <c r="CE29" s="752"/>
      <c r="CF29" s="706" t="s">
        <v>70</v>
      </c>
      <c r="CG29" s="703"/>
      <c r="CH29" s="703"/>
      <c r="CI29" s="703"/>
      <c r="CJ29" s="703"/>
      <c r="CK29" s="703"/>
      <c r="CL29" s="703"/>
      <c r="CM29" s="703"/>
      <c r="CN29" s="703"/>
      <c r="CO29" s="703"/>
      <c r="CP29" s="703"/>
      <c r="CQ29" s="704"/>
      <c r="CR29" s="664">
        <v>637955</v>
      </c>
      <c r="CS29" s="675"/>
      <c r="CT29" s="675"/>
      <c r="CU29" s="675"/>
      <c r="CV29" s="675"/>
      <c r="CW29" s="675"/>
      <c r="CX29" s="675"/>
      <c r="CY29" s="676"/>
      <c r="CZ29" s="667">
        <v>6.5</v>
      </c>
      <c r="DA29" s="677"/>
      <c r="DB29" s="677"/>
      <c r="DC29" s="678"/>
      <c r="DD29" s="670">
        <v>632955</v>
      </c>
      <c r="DE29" s="675"/>
      <c r="DF29" s="675"/>
      <c r="DG29" s="675"/>
      <c r="DH29" s="675"/>
      <c r="DI29" s="675"/>
      <c r="DJ29" s="675"/>
      <c r="DK29" s="676"/>
      <c r="DL29" s="670">
        <v>632955</v>
      </c>
      <c r="DM29" s="675"/>
      <c r="DN29" s="675"/>
      <c r="DO29" s="675"/>
      <c r="DP29" s="675"/>
      <c r="DQ29" s="675"/>
      <c r="DR29" s="675"/>
      <c r="DS29" s="675"/>
      <c r="DT29" s="675"/>
      <c r="DU29" s="675"/>
      <c r="DV29" s="676"/>
      <c r="DW29" s="667">
        <v>11.8</v>
      </c>
      <c r="DX29" s="677"/>
      <c r="DY29" s="677"/>
      <c r="DZ29" s="677"/>
      <c r="EA29" s="677"/>
      <c r="EB29" s="677"/>
      <c r="EC29" s="698"/>
    </row>
    <row r="30" spans="2:133" ht="11.25" customHeight="1" x14ac:dyDescent="0.2">
      <c r="B30" s="661" t="s">
        <v>303</v>
      </c>
      <c r="C30" s="662"/>
      <c r="D30" s="662"/>
      <c r="E30" s="662"/>
      <c r="F30" s="662"/>
      <c r="G30" s="662"/>
      <c r="H30" s="662"/>
      <c r="I30" s="662"/>
      <c r="J30" s="662"/>
      <c r="K30" s="662"/>
      <c r="L30" s="662"/>
      <c r="M30" s="662"/>
      <c r="N30" s="662"/>
      <c r="O30" s="662"/>
      <c r="P30" s="662"/>
      <c r="Q30" s="663"/>
      <c r="R30" s="664">
        <v>43718</v>
      </c>
      <c r="S30" s="665"/>
      <c r="T30" s="665"/>
      <c r="U30" s="665"/>
      <c r="V30" s="665"/>
      <c r="W30" s="665"/>
      <c r="X30" s="665"/>
      <c r="Y30" s="666"/>
      <c r="Z30" s="691">
        <v>0.4</v>
      </c>
      <c r="AA30" s="691"/>
      <c r="AB30" s="691"/>
      <c r="AC30" s="691"/>
      <c r="AD30" s="692">
        <v>10261</v>
      </c>
      <c r="AE30" s="692"/>
      <c r="AF30" s="692"/>
      <c r="AG30" s="692"/>
      <c r="AH30" s="692"/>
      <c r="AI30" s="692"/>
      <c r="AJ30" s="692"/>
      <c r="AK30" s="692"/>
      <c r="AL30" s="667">
        <v>0.2</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304</v>
      </c>
      <c r="BH30" s="748"/>
      <c r="BI30" s="748"/>
      <c r="BJ30" s="748"/>
      <c r="BK30" s="748"/>
      <c r="BL30" s="748"/>
      <c r="BM30" s="748"/>
      <c r="BN30" s="748"/>
      <c r="BO30" s="748"/>
      <c r="BP30" s="748"/>
      <c r="BQ30" s="749"/>
      <c r="BR30" s="723" t="s">
        <v>305</v>
      </c>
      <c r="BS30" s="748"/>
      <c r="BT30" s="748"/>
      <c r="BU30" s="748"/>
      <c r="BV30" s="748"/>
      <c r="BW30" s="748"/>
      <c r="BX30" s="748"/>
      <c r="BY30" s="748"/>
      <c r="BZ30" s="748"/>
      <c r="CA30" s="748"/>
      <c r="CB30" s="749"/>
      <c r="CD30" s="753"/>
      <c r="CE30" s="754"/>
      <c r="CF30" s="706" t="s">
        <v>306</v>
      </c>
      <c r="CG30" s="703"/>
      <c r="CH30" s="703"/>
      <c r="CI30" s="703"/>
      <c r="CJ30" s="703"/>
      <c r="CK30" s="703"/>
      <c r="CL30" s="703"/>
      <c r="CM30" s="703"/>
      <c r="CN30" s="703"/>
      <c r="CO30" s="703"/>
      <c r="CP30" s="703"/>
      <c r="CQ30" s="704"/>
      <c r="CR30" s="664">
        <v>620023</v>
      </c>
      <c r="CS30" s="665"/>
      <c r="CT30" s="665"/>
      <c r="CU30" s="665"/>
      <c r="CV30" s="665"/>
      <c r="CW30" s="665"/>
      <c r="CX30" s="665"/>
      <c r="CY30" s="666"/>
      <c r="CZ30" s="667">
        <v>6.3</v>
      </c>
      <c r="DA30" s="677"/>
      <c r="DB30" s="677"/>
      <c r="DC30" s="678"/>
      <c r="DD30" s="670">
        <v>615023</v>
      </c>
      <c r="DE30" s="665"/>
      <c r="DF30" s="665"/>
      <c r="DG30" s="665"/>
      <c r="DH30" s="665"/>
      <c r="DI30" s="665"/>
      <c r="DJ30" s="665"/>
      <c r="DK30" s="666"/>
      <c r="DL30" s="670">
        <v>615023</v>
      </c>
      <c r="DM30" s="665"/>
      <c r="DN30" s="665"/>
      <c r="DO30" s="665"/>
      <c r="DP30" s="665"/>
      <c r="DQ30" s="665"/>
      <c r="DR30" s="665"/>
      <c r="DS30" s="665"/>
      <c r="DT30" s="665"/>
      <c r="DU30" s="665"/>
      <c r="DV30" s="666"/>
      <c r="DW30" s="667">
        <v>11.4</v>
      </c>
      <c r="DX30" s="677"/>
      <c r="DY30" s="677"/>
      <c r="DZ30" s="677"/>
      <c r="EA30" s="677"/>
      <c r="EB30" s="677"/>
      <c r="EC30" s="698"/>
    </row>
    <row r="31" spans="2:133" ht="11.25" customHeight="1" x14ac:dyDescent="0.2">
      <c r="B31" s="661" t="s">
        <v>307</v>
      </c>
      <c r="C31" s="662"/>
      <c r="D31" s="662"/>
      <c r="E31" s="662"/>
      <c r="F31" s="662"/>
      <c r="G31" s="662"/>
      <c r="H31" s="662"/>
      <c r="I31" s="662"/>
      <c r="J31" s="662"/>
      <c r="K31" s="662"/>
      <c r="L31" s="662"/>
      <c r="M31" s="662"/>
      <c r="N31" s="662"/>
      <c r="O31" s="662"/>
      <c r="P31" s="662"/>
      <c r="Q31" s="663"/>
      <c r="R31" s="664">
        <v>7659</v>
      </c>
      <c r="S31" s="665"/>
      <c r="T31" s="665"/>
      <c r="U31" s="665"/>
      <c r="V31" s="665"/>
      <c r="W31" s="665"/>
      <c r="X31" s="665"/>
      <c r="Y31" s="666"/>
      <c r="Z31" s="691">
        <v>0.1</v>
      </c>
      <c r="AA31" s="691"/>
      <c r="AB31" s="691"/>
      <c r="AC31" s="691"/>
      <c r="AD31" s="692" t="s">
        <v>127</v>
      </c>
      <c r="AE31" s="692"/>
      <c r="AF31" s="692"/>
      <c r="AG31" s="692"/>
      <c r="AH31" s="692"/>
      <c r="AI31" s="692"/>
      <c r="AJ31" s="692"/>
      <c r="AK31" s="692"/>
      <c r="AL31" s="667" t="s">
        <v>127</v>
      </c>
      <c r="AM31" s="668"/>
      <c r="AN31" s="668"/>
      <c r="AO31" s="693"/>
      <c r="AP31" s="737" t="s">
        <v>308</v>
      </c>
      <c r="AQ31" s="738"/>
      <c r="AR31" s="738"/>
      <c r="AS31" s="738"/>
      <c r="AT31" s="743" t="s">
        <v>309</v>
      </c>
      <c r="AU31" s="366"/>
      <c r="AV31" s="366"/>
      <c r="AW31" s="366"/>
      <c r="AX31" s="730" t="s">
        <v>188</v>
      </c>
      <c r="AY31" s="731"/>
      <c r="AZ31" s="731"/>
      <c r="BA31" s="731"/>
      <c r="BB31" s="731"/>
      <c r="BC31" s="731"/>
      <c r="BD31" s="731"/>
      <c r="BE31" s="731"/>
      <c r="BF31" s="732"/>
      <c r="BG31" s="733">
        <v>99.4</v>
      </c>
      <c r="BH31" s="734"/>
      <c r="BI31" s="734"/>
      <c r="BJ31" s="734"/>
      <c r="BK31" s="734"/>
      <c r="BL31" s="734"/>
      <c r="BM31" s="735">
        <v>97.9</v>
      </c>
      <c r="BN31" s="734"/>
      <c r="BO31" s="734"/>
      <c r="BP31" s="734"/>
      <c r="BQ31" s="736"/>
      <c r="BR31" s="733">
        <v>99.4</v>
      </c>
      <c r="BS31" s="734"/>
      <c r="BT31" s="734"/>
      <c r="BU31" s="734"/>
      <c r="BV31" s="734"/>
      <c r="BW31" s="734"/>
      <c r="BX31" s="735">
        <v>97.7</v>
      </c>
      <c r="BY31" s="734"/>
      <c r="BZ31" s="734"/>
      <c r="CA31" s="734"/>
      <c r="CB31" s="736"/>
      <c r="CD31" s="753"/>
      <c r="CE31" s="754"/>
      <c r="CF31" s="706" t="s">
        <v>310</v>
      </c>
      <c r="CG31" s="703"/>
      <c r="CH31" s="703"/>
      <c r="CI31" s="703"/>
      <c r="CJ31" s="703"/>
      <c r="CK31" s="703"/>
      <c r="CL31" s="703"/>
      <c r="CM31" s="703"/>
      <c r="CN31" s="703"/>
      <c r="CO31" s="703"/>
      <c r="CP31" s="703"/>
      <c r="CQ31" s="704"/>
      <c r="CR31" s="664">
        <v>17932</v>
      </c>
      <c r="CS31" s="675"/>
      <c r="CT31" s="675"/>
      <c r="CU31" s="675"/>
      <c r="CV31" s="675"/>
      <c r="CW31" s="675"/>
      <c r="CX31" s="675"/>
      <c r="CY31" s="676"/>
      <c r="CZ31" s="667">
        <v>0.2</v>
      </c>
      <c r="DA31" s="677"/>
      <c r="DB31" s="677"/>
      <c r="DC31" s="678"/>
      <c r="DD31" s="670">
        <v>17932</v>
      </c>
      <c r="DE31" s="675"/>
      <c r="DF31" s="675"/>
      <c r="DG31" s="675"/>
      <c r="DH31" s="675"/>
      <c r="DI31" s="675"/>
      <c r="DJ31" s="675"/>
      <c r="DK31" s="676"/>
      <c r="DL31" s="670">
        <v>17932</v>
      </c>
      <c r="DM31" s="675"/>
      <c r="DN31" s="675"/>
      <c r="DO31" s="675"/>
      <c r="DP31" s="675"/>
      <c r="DQ31" s="675"/>
      <c r="DR31" s="675"/>
      <c r="DS31" s="675"/>
      <c r="DT31" s="675"/>
      <c r="DU31" s="675"/>
      <c r="DV31" s="676"/>
      <c r="DW31" s="667">
        <v>0.3</v>
      </c>
      <c r="DX31" s="677"/>
      <c r="DY31" s="677"/>
      <c r="DZ31" s="677"/>
      <c r="EA31" s="677"/>
      <c r="EB31" s="677"/>
      <c r="EC31" s="698"/>
    </row>
    <row r="32" spans="2:133" ht="11.25" customHeight="1" x14ac:dyDescent="0.2">
      <c r="B32" s="661" t="s">
        <v>311</v>
      </c>
      <c r="C32" s="662"/>
      <c r="D32" s="662"/>
      <c r="E32" s="662"/>
      <c r="F32" s="662"/>
      <c r="G32" s="662"/>
      <c r="H32" s="662"/>
      <c r="I32" s="662"/>
      <c r="J32" s="662"/>
      <c r="K32" s="662"/>
      <c r="L32" s="662"/>
      <c r="M32" s="662"/>
      <c r="N32" s="662"/>
      <c r="O32" s="662"/>
      <c r="P32" s="662"/>
      <c r="Q32" s="663"/>
      <c r="R32" s="664">
        <v>1304937</v>
      </c>
      <c r="S32" s="665"/>
      <c r="T32" s="665"/>
      <c r="U32" s="665"/>
      <c r="V32" s="665"/>
      <c r="W32" s="665"/>
      <c r="X32" s="665"/>
      <c r="Y32" s="666"/>
      <c r="Z32" s="691">
        <v>12.8</v>
      </c>
      <c r="AA32" s="691"/>
      <c r="AB32" s="691"/>
      <c r="AC32" s="691"/>
      <c r="AD32" s="692" t="s">
        <v>127</v>
      </c>
      <c r="AE32" s="692"/>
      <c r="AF32" s="692"/>
      <c r="AG32" s="692"/>
      <c r="AH32" s="692"/>
      <c r="AI32" s="692"/>
      <c r="AJ32" s="692"/>
      <c r="AK32" s="692"/>
      <c r="AL32" s="667" t="s">
        <v>127</v>
      </c>
      <c r="AM32" s="668"/>
      <c r="AN32" s="668"/>
      <c r="AO32" s="693"/>
      <c r="AP32" s="739"/>
      <c r="AQ32" s="740"/>
      <c r="AR32" s="740"/>
      <c r="AS32" s="740"/>
      <c r="AT32" s="744"/>
      <c r="AU32" s="362" t="s">
        <v>312</v>
      </c>
      <c r="AV32" s="362"/>
      <c r="AW32" s="362"/>
      <c r="AX32" s="661" t="s">
        <v>313</v>
      </c>
      <c r="AY32" s="662"/>
      <c r="AZ32" s="662"/>
      <c r="BA32" s="662"/>
      <c r="BB32" s="662"/>
      <c r="BC32" s="662"/>
      <c r="BD32" s="662"/>
      <c r="BE32" s="662"/>
      <c r="BF32" s="663"/>
      <c r="BG32" s="746">
        <v>99.4</v>
      </c>
      <c r="BH32" s="675"/>
      <c r="BI32" s="675"/>
      <c r="BJ32" s="675"/>
      <c r="BK32" s="675"/>
      <c r="BL32" s="675"/>
      <c r="BM32" s="668">
        <v>98</v>
      </c>
      <c r="BN32" s="747"/>
      <c r="BO32" s="747"/>
      <c r="BP32" s="747"/>
      <c r="BQ32" s="702"/>
      <c r="BR32" s="746">
        <v>99.2</v>
      </c>
      <c r="BS32" s="675"/>
      <c r="BT32" s="675"/>
      <c r="BU32" s="675"/>
      <c r="BV32" s="675"/>
      <c r="BW32" s="675"/>
      <c r="BX32" s="668">
        <v>97.6</v>
      </c>
      <c r="BY32" s="747"/>
      <c r="BZ32" s="747"/>
      <c r="CA32" s="747"/>
      <c r="CB32" s="702"/>
      <c r="CD32" s="755"/>
      <c r="CE32" s="756"/>
      <c r="CF32" s="706" t="s">
        <v>314</v>
      </c>
      <c r="CG32" s="703"/>
      <c r="CH32" s="703"/>
      <c r="CI32" s="703"/>
      <c r="CJ32" s="703"/>
      <c r="CK32" s="703"/>
      <c r="CL32" s="703"/>
      <c r="CM32" s="703"/>
      <c r="CN32" s="703"/>
      <c r="CO32" s="703"/>
      <c r="CP32" s="703"/>
      <c r="CQ32" s="704"/>
      <c r="CR32" s="664" t="s">
        <v>127</v>
      </c>
      <c r="CS32" s="665"/>
      <c r="CT32" s="665"/>
      <c r="CU32" s="665"/>
      <c r="CV32" s="665"/>
      <c r="CW32" s="665"/>
      <c r="CX32" s="665"/>
      <c r="CY32" s="666"/>
      <c r="CZ32" s="667" t="s">
        <v>127</v>
      </c>
      <c r="DA32" s="677"/>
      <c r="DB32" s="677"/>
      <c r="DC32" s="678"/>
      <c r="DD32" s="670" t="s">
        <v>127</v>
      </c>
      <c r="DE32" s="665"/>
      <c r="DF32" s="665"/>
      <c r="DG32" s="665"/>
      <c r="DH32" s="665"/>
      <c r="DI32" s="665"/>
      <c r="DJ32" s="665"/>
      <c r="DK32" s="666"/>
      <c r="DL32" s="670" t="s">
        <v>127</v>
      </c>
      <c r="DM32" s="665"/>
      <c r="DN32" s="665"/>
      <c r="DO32" s="665"/>
      <c r="DP32" s="665"/>
      <c r="DQ32" s="665"/>
      <c r="DR32" s="665"/>
      <c r="DS32" s="665"/>
      <c r="DT32" s="665"/>
      <c r="DU32" s="665"/>
      <c r="DV32" s="666"/>
      <c r="DW32" s="667" t="s">
        <v>127</v>
      </c>
      <c r="DX32" s="677"/>
      <c r="DY32" s="677"/>
      <c r="DZ32" s="677"/>
      <c r="EA32" s="677"/>
      <c r="EB32" s="677"/>
      <c r="EC32" s="698"/>
    </row>
    <row r="33" spans="2:133" ht="11.25" customHeight="1" x14ac:dyDescent="0.2">
      <c r="B33" s="727" t="s">
        <v>315</v>
      </c>
      <c r="C33" s="728"/>
      <c r="D33" s="728"/>
      <c r="E33" s="728"/>
      <c r="F33" s="728"/>
      <c r="G33" s="728"/>
      <c r="H33" s="728"/>
      <c r="I33" s="728"/>
      <c r="J33" s="728"/>
      <c r="K33" s="728"/>
      <c r="L33" s="728"/>
      <c r="M33" s="728"/>
      <c r="N33" s="728"/>
      <c r="O33" s="728"/>
      <c r="P33" s="728"/>
      <c r="Q33" s="729"/>
      <c r="R33" s="664" t="s">
        <v>127</v>
      </c>
      <c r="S33" s="665"/>
      <c r="T33" s="665"/>
      <c r="U33" s="665"/>
      <c r="V33" s="665"/>
      <c r="W33" s="665"/>
      <c r="X33" s="665"/>
      <c r="Y33" s="666"/>
      <c r="Z33" s="691" t="s">
        <v>127</v>
      </c>
      <c r="AA33" s="691"/>
      <c r="AB33" s="691"/>
      <c r="AC33" s="691"/>
      <c r="AD33" s="692" t="s">
        <v>127</v>
      </c>
      <c r="AE33" s="692"/>
      <c r="AF33" s="692"/>
      <c r="AG33" s="692"/>
      <c r="AH33" s="692"/>
      <c r="AI33" s="692"/>
      <c r="AJ33" s="692"/>
      <c r="AK33" s="692"/>
      <c r="AL33" s="667" t="s">
        <v>127</v>
      </c>
      <c r="AM33" s="668"/>
      <c r="AN33" s="668"/>
      <c r="AO33" s="693"/>
      <c r="AP33" s="741"/>
      <c r="AQ33" s="742"/>
      <c r="AR33" s="742"/>
      <c r="AS33" s="742"/>
      <c r="AT33" s="745"/>
      <c r="AU33" s="360"/>
      <c r="AV33" s="360"/>
      <c r="AW33" s="360"/>
      <c r="AX33" s="641" t="s">
        <v>316</v>
      </c>
      <c r="AY33" s="642"/>
      <c r="AZ33" s="642"/>
      <c r="BA33" s="642"/>
      <c r="BB33" s="642"/>
      <c r="BC33" s="642"/>
      <c r="BD33" s="642"/>
      <c r="BE33" s="642"/>
      <c r="BF33" s="643"/>
      <c r="BG33" s="726">
        <v>99.5</v>
      </c>
      <c r="BH33" s="645"/>
      <c r="BI33" s="645"/>
      <c r="BJ33" s="645"/>
      <c r="BK33" s="645"/>
      <c r="BL33" s="645"/>
      <c r="BM33" s="683">
        <v>97.9</v>
      </c>
      <c r="BN33" s="645"/>
      <c r="BO33" s="645"/>
      <c r="BP33" s="645"/>
      <c r="BQ33" s="694"/>
      <c r="BR33" s="726">
        <v>99.4</v>
      </c>
      <c r="BS33" s="645"/>
      <c r="BT33" s="645"/>
      <c r="BU33" s="645"/>
      <c r="BV33" s="645"/>
      <c r="BW33" s="645"/>
      <c r="BX33" s="683">
        <v>97.7</v>
      </c>
      <c r="BY33" s="645"/>
      <c r="BZ33" s="645"/>
      <c r="CA33" s="645"/>
      <c r="CB33" s="694"/>
      <c r="CD33" s="706" t="s">
        <v>317</v>
      </c>
      <c r="CE33" s="703"/>
      <c r="CF33" s="703"/>
      <c r="CG33" s="703"/>
      <c r="CH33" s="703"/>
      <c r="CI33" s="703"/>
      <c r="CJ33" s="703"/>
      <c r="CK33" s="703"/>
      <c r="CL33" s="703"/>
      <c r="CM33" s="703"/>
      <c r="CN33" s="703"/>
      <c r="CO33" s="703"/>
      <c r="CP33" s="703"/>
      <c r="CQ33" s="704"/>
      <c r="CR33" s="664">
        <v>5626697</v>
      </c>
      <c r="CS33" s="675"/>
      <c r="CT33" s="675"/>
      <c r="CU33" s="675"/>
      <c r="CV33" s="675"/>
      <c r="CW33" s="675"/>
      <c r="CX33" s="675"/>
      <c r="CY33" s="676"/>
      <c r="CZ33" s="667">
        <v>57.6</v>
      </c>
      <c r="DA33" s="677"/>
      <c r="DB33" s="677"/>
      <c r="DC33" s="678"/>
      <c r="DD33" s="670">
        <v>4095169</v>
      </c>
      <c r="DE33" s="675"/>
      <c r="DF33" s="675"/>
      <c r="DG33" s="675"/>
      <c r="DH33" s="675"/>
      <c r="DI33" s="675"/>
      <c r="DJ33" s="675"/>
      <c r="DK33" s="676"/>
      <c r="DL33" s="670">
        <v>2296383</v>
      </c>
      <c r="DM33" s="675"/>
      <c r="DN33" s="675"/>
      <c r="DO33" s="675"/>
      <c r="DP33" s="675"/>
      <c r="DQ33" s="675"/>
      <c r="DR33" s="675"/>
      <c r="DS33" s="675"/>
      <c r="DT33" s="675"/>
      <c r="DU33" s="675"/>
      <c r="DV33" s="676"/>
      <c r="DW33" s="667">
        <v>42.7</v>
      </c>
      <c r="DX33" s="677"/>
      <c r="DY33" s="677"/>
      <c r="DZ33" s="677"/>
      <c r="EA33" s="677"/>
      <c r="EB33" s="677"/>
      <c r="EC33" s="698"/>
    </row>
    <row r="34" spans="2:133" ht="11.25" customHeight="1" x14ac:dyDescent="0.2">
      <c r="B34" s="661" t="s">
        <v>318</v>
      </c>
      <c r="C34" s="662"/>
      <c r="D34" s="662"/>
      <c r="E34" s="662"/>
      <c r="F34" s="662"/>
      <c r="G34" s="662"/>
      <c r="H34" s="662"/>
      <c r="I34" s="662"/>
      <c r="J34" s="662"/>
      <c r="K34" s="662"/>
      <c r="L34" s="662"/>
      <c r="M34" s="662"/>
      <c r="N34" s="662"/>
      <c r="O34" s="662"/>
      <c r="P34" s="662"/>
      <c r="Q34" s="663"/>
      <c r="R34" s="664">
        <v>418260</v>
      </c>
      <c r="S34" s="665"/>
      <c r="T34" s="665"/>
      <c r="U34" s="665"/>
      <c r="V34" s="665"/>
      <c r="W34" s="665"/>
      <c r="X34" s="665"/>
      <c r="Y34" s="666"/>
      <c r="Z34" s="691">
        <v>4.0999999999999996</v>
      </c>
      <c r="AA34" s="691"/>
      <c r="AB34" s="691"/>
      <c r="AC34" s="691"/>
      <c r="AD34" s="692" t="s">
        <v>127</v>
      </c>
      <c r="AE34" s="692"/>
      <c r="AF34" s="692"/>
      <c r="AG34" s="692"/>
      <c r="AH34" s="692"/>
      <c r="AI34" s="692"/>
      <c r="AJ34" s="692"/>
      <c r="AK34" s="692"/>
      <c r="AL34" s="667" t="s">
        <v>127</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319</v>
      </c>
      <c r="CE34" s="703"/>
      <c r="CF34" s="703"/>
      <c r="CG34" s="703"/>
      <c r="CH34" s="703"/>
      <c r="CI34" s="703"/>
      <c r="CJ34" s="703"/>
      <c r="CK34" s="703"/>
      <c r="CL34" s="703"/>
      <c r="CM34" s="703"/>
      <c r="CN34" s="703"/>
      <c r="CO34" s="703"/>
      <c r="CP34" s="703"/>
      <c r="CQ34" s="704"/>
      <c r="CR34" s="664">
        <v>1302183</v>
      </c>
      <c r="CS34" s="665"/>
      <c r="CT34" s="665"/>
      <c r="CU34" s="665"/>
      <c r="CV34" s="665"/>
      <c r="CW34" s="665"/>
      <c r="CX34" s="665"/>
      <c r="CY34" s="666"/>
      <c r="CZ34" s="667">
        <v>13.3</v>
      </c>
      <c r="DA34" s="677"/>
      <c r="DB34" s="677"/>
      <c r="DC34" s="678"/>
      <c r="DD34" s="670">
        <v>909218</v>
      </c>
      <c r="DE34" s="665"/>
      <c r="DF34" s="665"/>
      <c r="DG34" s="665"/>
      <c r="DH34" s="665"/>
      <c r="DI34" s="665"/>
      <c r="DJ34" s="665"/>
      <c r="DK34" s="666"/>
      <c r="DL34" s="670">
        <v>662724</v>
      </c>
      <c r="DM34" s="665"/>
      <c r="DN34" s="665"/>
      <c r="DO34" s="665"/>
      <c r="DP34" s="665"/>
      <c r="DQ34" s="665"/>
      <c r="DR34" s="665"/>
      <c r="DS34" s="665"/>
      <c r="DT34" s="665"/>
      <c r="DU34" s="665"/>
      <c r="DV34" s="666"/>
      <c r="DW34" s="667">
        <v>12.3</v>
      </c>
      <c r="DX34" s="677"/>
      <c r="DY34" s="677"/>
      <c r="DZ34" s="677"/>
      <c r="EA34" s="677"/>
      <c r="EB34" s="677"/>
      <c r="EC34" s="698"/>
    </row>
    <row r="35" spans="2:133" ht="11.25" customHeight="1" x14ac:dyDescent="0.2">
      <c r="B35" s="661" t="s">
        <v>320</v>
      </c>
      <c r="C35" s="662"/>
      <c r="D35" s="662"/>
      <c r="E35" s="662"/>
      <c r="F35" s="662"/>
      <c r="G35" s="662"/>
      <c r="H35" s="662"/>
      <c r="I35" s="662"/>
      <c r="J35" s="662"/>
      <c r="K35" s="662"/>
      <c r="L35" s="662"/>
      <c r="M35" s="662"/>
      <c r="N35" s="662"/>
      <c r="O35" s="662"/>
      <c r="P35" s="662"/>
      <c r="Q35" s="663"/>
      <c r="R35" s="664">
        <v>21080</v>
      </c>
      <c r="S35" s="665"/>
      <c r="T35" s="665"/>
      <c r="U35" s="665"/>
      <c r="V35" s="665"/>
      <c r="W35" s="665"/>
      <c r="X35" s="665"/>
      <c r="Y35" s="666"/>
      <c r="Z35" s="691">
        <v>0.2</v>
      </c>
      <c r="AA35" s="691"/>
      <c r="AB35" s="691"/>
      <c r="AC35" s="691"/>
      <c r="AD35" s="692">
        <v>4954</v>
      </c>
      <c r="AE35" s="692"/>
      <c r="AF35" s="692"/>
      <c r="AG35" s="692"/>
      <c r="AH35" s="692"/>
      <c r="AI35" s="692"/>
      <c r="AJ35" s="692"/>
      <c r="AK35" s="692"/>
      <c r="AL35" s="667">
        <v>0.1</v>
      </c>
      <c r="AM35" s="668"/>
      <c r="AN35" s="668"/>
      <c r="AO35" s="693"/>
      <c r="AP35" s="218"/>
      <c r="AQ35" s="723" t="s">
        <v>321</v>
      </c>
      <c r="AR35" s="724"/>
      <c r="AS35" s="724"/>
      <c r="AT35" s="724"/>
      <c r="AU35" s="724"/>
      <c r="AV35" s="724"/>
      <c r="AW35" s="724"/>
      <c r="AX35" s="724"/>
      <c r="AY35" s="724"/>
      <c r="AZ35" s="724"/>
      <c r="BA35" s="724"/>
      <c r="BB35" s="724"/>
      <c r="BC35" s="724"/>
      <c r="BD35" s="724"/>
      <c r="BE35" s="724"/>
      <c r="BF35" s="725"/>
      <c r="BG35" s="723" t="s">
        <v>322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323</v>
      </c>
      <c r="CE35" s="703"/>
      <c r="CF35" s="703"/>
      <c r="CG35" s="703"/>
      <c r="CH35" s="703"/>
      <c r="CI35" s="703"/>
      <c r="CJ35" s="703"/>
      <c r="CK35" s="703"/>
      <c r="CL35" s="703"/>
      <c r="CM35" s="703"/>
      <c r="CN35" s="703"/>
      <c r="CO35" s="703"/>
      <c r="CP35" s="703"/>
      <c r="CQ35" s="704"/>
      <c r="CR35" s="664">
        <v>165508</v>
      </c>
      <c r="CS35" s="675"/>
      <c r="CT35" s="675"/>
      <c r="CU35" s="675"/>
      <c r="CV35" s="675"/>
      <c r="CW35" s="675"/>
      <c r="CX35" s="675"/>
      <c r="CY35" s="676"/>
      <c r="CZ35" s="667">
        <v>1.7</v>
      </c>
      <c r="DA35" s="677"/>
      <c r="DB35" s="677"/>
      <c r="DC35" s="678"/>
      <c r="DD35" s="670">
        <v>123122</v>
      </c>
      <c r="DE35" s="675"/>
      <c r="DF35" s="675"/>
      <c r="DG35" s="675"/>
      <c r="DH35" s="675"/>
      <c r="DI35" s="675"/>
      <c r="DJ35" s="675"/>
      <c r="DK35" s="676"/>
      <c r="DL35" s="670">
        <v>123122</v>
      </c>
      <c r="DM35" s="675"/>
      <c r="DN35" s="675"/>
      <c r="DO35" s="675"/>
      <c r="DP35" s="675"/>
      <c r="DQ35" s="675"/>
      <c r="DR35" s="675"/>
      <c r="DS35" s="675"/>
      <c r="DT35" s="675"/>
      <c r="DU35" s="675"/>
      <c r="DV35" s="676"/>
      <c r="DW35" s="667">
        <v>2.2999999999999998</v>
      </c>
      <c r="DX35" s="677"/>
      <c r="DY35" s="677"/>
      <c r="DZ35" s="677"/>
      <c r="EA35" s="677"/>
      <c r="EB35" s="677"/>
      <c r="EC35" s="698"/>
    </row>
    <row r="36" spans="2:133" ht="11.25" customHeight="1" x14ac:dyDescent="0.2">
      <c r="B36" s="661" t="s">
        <v>324</v>
      </c>
      <c r="C36" s="662"/>
      <c r="D36" s="662"/>
      <c r="E36" s="662"/>
      <c r="F36" s="662"/>
      <c r="G36" s="662"/>
      <c r="H36" s="662"/>
      <c r="I36" s="662"/>
      <c r="J36" s="662"/>
      <c r="K36" s="662"/>
      <c r="L36" s="662"/>
      <c r="M36" s="662"/>
      <c r="N36" s="662"/>
      <c r="O36" s="662"/>
      <c r="P36" s="662"/>
      <c r="Q36" s="663"/>
      <c r="R36" s="664">
        <v>814112</v>
      </c>
      <c r="S36" s="665"/>
      <c r="T36" s="665"/>
      <c r="U36" s="665"/>
      <c r="V36" s="665"/>
      <c r="W36" s="665"/>
      <c r="X36" s="665"/>
      <c r="Y36" s="666"/>
      <c r="Z36" s="691">
        <v>8</v>
      </c>
      <c r="AA36" s="691"/>
      <c r="AB36" s="691"/>
      <c r="AC36" s="691"/>
      <c r="AD36" s="692" t="s">
        <v>127</v>
      </c>
      <c r="AE36" s="692"/>
      <c r="AF36" s="692"/>
      <c r="AG36" s="692"/>
      <c r="AH36" s="692"/>
      <c r="AI36" s="692"/>
      <c r="AJ36" s="692"/>
      <c r="AK36" s="692"/>
      <c r="AL36" s="667" t="s">
        <v>127</v>
      </c>
      <c r="AM36" s="668"/>
      <c r="AN36" s="668"/>
      <c r="AO36" s="693"/>
      <c r="AP36" s="218"/>
      <c r="AQ36" s="714" t="s">
        <v>325</v>
      </c>
      <c r="AR36" s="715"/>
      <c r="AS36" s="715"/>
      <c r="AT36" s="715"/>
      <c r="AU36" s="715"/>
      <c r="AV36" s="715"/>
      <c r="AW36" s="715"/>
      <c r="AX36" s="715"/>
      <c r="AY36" s="716"/>
      <c r="AZ36" s="717">
        <v>1063037</v>
      </c>
      <c r="BA36" s="718"/>
      <c r="BB36" s="718"/>
      <c r="BC36" s="718"/>
      <c r="BD36" s="718"/>
      <c r="BE36" s="718"/>
      <c r="BF36" s="719"/>
      <c r="BG36" s="720" t="s">
        <v>326</v>
      </c>
      <c r="BH36" s="721"/>
      <c r="BI36" s="721"/>
      <c r="BJ36" s="721"/>
      <c r="BK36" s="721"/>
      <c r="BL36" s="721"/>
      <c r="BM36" s="721"/>
      <c r="BN36" s="721"/>
      <c r="BO36" s="721"/>
      <c r="BP36" s="721"/>
      <c r="BQ36" s="721"/>
      <c r="BR36" s="721"/>
      <c r="BS36" s="721"/>
      <c r="BT36" s="721"/>
      <c r="BU36" s="722"/>
      <c r="BV36" s="717">
        <v>4365</v>
      </c>
      <c r="BW36" s="718"/>
      <c r="BX36" s="718"/>
      <c r="BY36" s="718"/>
      <c r="BZ36" s="718"/>
      <c r="CA36" s="718"/>
      <c r="CB36" s="719"/>
      <c r="CD36" s="706" t="s">
        <v>327</v>
      </c>
      <c r="CE36" s="703"/>
      <c r="CF36" s="703"/>
      <c r="CG36" s="703"/>
      <c r="CH36" s="703"/>
      <c r="CI36" s="703"/>
      <c r="CJ36" s="703"/>
      <c r="CK36" s="703"/>
      <c r="CL36" s="703"/>
      <c r="CM36" s="703"/>
      <c r="CN36" s="703"/>
      <c r="CO36" s="703"/>
      <c r="CP36" s="703"/>
      <c r="CQ36" s="704"/>
      <c r="CR36" s="664">
        <v>2184409</v>
      </c>
      <c r="CS36" s="665"/>
      <c r="CT36" s="665"/>
      <c r="CU36" s="665"/>
      <c r="CV36" s="665"/>
      <c r="CW36" s="665"/>
      <c r="CX36" s="665"/>
      <c r="CY36" s="666"/>
      <c r="CZ36" s="667">
        <v>22.3</v>
      </c>
      <c r="DA36" s="677"/>
      <c r="DB36" s="677"/>
      <c r="DC36" s="678"/>
      <c r="DD36" s="670">
        <v>1610264</v>
      </c>
      <c r="DE36" s="665"/>
      <c r="DF36" s="665"/>
      <c r="DG36" s="665"/>
      <c r="DH36" s="665"/>
      <c r="DI36" s="665"/>
      <c r="DJ36" s="665"/>
      <c r="DK36" s="666"/>
      <c r="DL36" s="670">
        <v>984186</v>
      </c>
      <c r="DM36" s="665"/>
      <c r="DN36" s="665"/>
      <c r="DO36" s="665"/>
      <c r="DP36" s="665"/>
      <c r="DQ36" s="665"/>
      <c r="DR36" s="665"/>
      <c r="DS36" s="665"/>
      <c r="DT36" s="665"/>
      <c r="DU36" s="665"/>
      <c r="DV36" s="666"/>
      <c r="DW36" s="667">
        <v>18.3</v>
      </c>
      <c r="DX36" s="677"/>
      <c r="DY36" s="677"/>
      <c r="DZ36" s="677"/>
      <c r="EA36" s="677"/>
      <c r="EB36" s="677"/>
      <c r="EC36" s="698"/>
    </row>
    <row r="37" spans="2:133" ht="11.25" customHeight="1" x14ac:dyDescent="0.2">
      <c r="B37" s="661" t="s">
        <v>328</v>
      </c>
      <c r="C37" s="662"/>
      <c r="D37" s="662"/>
      <c r="E37" s="662"/>
      <c r="F37" s="662"/>
      <c r="G37" s="662"/>
      <c r="H37" s="662"/>
      <c r="I37" s="662"/>
      <c r="J37" s="662"/>
      <c r="K37" s="662"/>
      <c r="L37" s="662"/>
      <c r="M37" s="662"/>
      <c r="N37" s="662"/>
      <c r="O37" s="662"/>
      <c r="P37" s="662"/>
      <c r="Q37" s="663"/>
      <c r="R37" s="664">
        <v>323981</v>
      </c>
      <c r="S37" s="665"/>
      <c r="T37" s="665"/>
      <c r="U37" s="665"/>
      <c r="V37" s="665"/>
      <c r="W37" s="665"/>
      <c r="X37" s="665"/>
      <c r="Y37" s="666"/>
      <c r="Z37" s="691">
        <v>3.2</v>
      </c>
      <c r="AA37" s="691"/>
      <c r="AB37" s="691"/>
      <c r="AC37" s="691"/>
      <c r="AD37" s="692" t="s">
        <v>127</v>
      </c>
      <c r="AE37" s="692"/>
      <c r="AF37" s="692"/>
      <c r="AG37" s="692"/>
      <c r="AH37" s="692"/>
      <c r="AI37" s="692"/>
      <c r="AJ37" s="692"/>
      <c r="AK37" s="692"/>
      <c r="AL37" s="667" t="s">
        <v>127</v>
      </c>
      <c r="AM37" s="668"/>
      <c r="AN37" s="668"/>
      <c r="AO37" s="693"/>
      <c r="AQ37" s="699" t="s">
        <v>329</v>
      </c>
      <c r="AR37" s="700"/>
      <c r="AS37" s="700"/>
      <c r="AT37" s="700"/>
      <c r="AU37" s="700"/>
      <c r="AV37" s="700"/>
      <c r="AW37" s="700"/>
      <c r="AX37" s="700"/>
      <c r="AY37" s="701"/>
      <c r="AZ37" s="664">
        <v>374883</v>
      </c>
      <c r="BA37" s="665"/>
      <c r="BB37" s="665"/>
      <c r="BC37" s="665"/>
      <c r="BD37" s="675"/>
      <c r="BE37" s="675"/>
      <c r="BF37" s="702"/>
      <c r="BG37" s="706" t="s">
        <v>330</v>
      </c>
      <c r="BH37" s="703"/>
      <c r="BI37" s="703"/>
      <c r="BJ37" s="703"/>
      <c r="BK37" s="703"/>
      <c r="BL37" s="703"/>
      <c r="BM37" s="703"/>
      <c r="BN37" s="703"/>
      <c r="BO37" s="703"/>
      <c r="BP37" s="703"/>
      <c r="BQ37" s="703"/>
      <c r="BR37" s="703"/>
      <c r="BS37" s="703"/>
      <c r="BT37" s="703"/>
      <c r="BU37" s="704"/>
      <c r="BV37" s="664">
        <v>-16450</v>
      </c>
      <c r="BW37" s="665"/>
      <c r="BX37" s="665"/>
      <c r="BY37" s="665"/>
      <c r="BZ37" s="665"/>
      <c r="CA37" s="665"/>
      <c r="CB37" s="705"/>
      <c r="CD37" s="706" t="s">
        <v>331</v>
      </c>
      <c r="CE37" s="703"/>
      <c r="CF37" s="703"/>
      <c r="CG37" s="703"/>
      <c r="CH37" s="703"/>
      <c r="CI37" s="703"/>
      <c r="CJ37" s="703"/>
      <c r="CK37" s="703"/>
      <c r="CL37" s="703"/>
      <c r="CM37" s="703"/>
      <c r="CN37" s="703"/>
      <c r="CO37" s="703"/>
      <c r="CP37" s="703"/>
      <c r="CQ37" s="704"/>
      <c r="CR37" s="664">
        <v>985657</v>
      </c>
      <c r="CS37" s="675"/>
      <c r="CT37" s="675"/>
      <c r="CU37" s="675"/>
      <c r="CV37" s="675"/>
      <c r="CW37" s="675"/>
      <c r="CX37" s="675"/>
      <c r="CY37" s="676"/>
      <c r="CZ37" s="667">
        <v>10.1</v>
      </c>
      <c r="DA37" s="677"/>
      <c r="DB37" s="677"/>
      <c r="DC37" s="678"/>
      <c r="DD37" s="670">
        <v>627121</v>
      </c>
      <c r="DE37" s="675"/>
      <c r="DF37" s="675"/>
      <c r="DG37" s="675"/>
      <c r="DH37" s="675"/>
      <c r="DI37" s="675"/>
      <c r="DJ37" s="675"/>
      <c r="DK37" s="676"/>
      <c r="DL37" s="670">
        <v>611244</v>
      </c>
      <c r="DM37" s="675"/>
      <c r="DN37" s="675"/>
      <c r="DO37" s="675"/>
      <c r="DP37" s="675"/>
      <c r="DQ37" s="675"/>
      <c r="DR37" s="675"/>
      <c r="DS37" s="675"/>
      <c r="DT37" s="675"/>
      <c r="DU37" s="675"/>
      <c r="DV37" s="676"/>
      <c r="DW37" s="667">
        <v>11.4</v>
      </c>
      <c r="DX37" s="677"/>
      <c r="DY37" s="677"/>
      <c r="DZ37" s="677"/>
      <c r="EA37" s="677"/>
      <c r="EB37" s="677"/>
      <c r="EC37" s="698"/>
    </row>
    <row r="38" spans="2:133" ht="11.25" customHeight="1" x14ac:dyDescent="0.2">
      <c r="B38" s="661" t="s">
        <v>332</v>
      </c>
      <c r="C38" s="662"/>
      <c r="D38" s="662"/>
      <c r="E38" s="662"/>
      <c r="F38" s="662"/>
      <c r="G38" s="662"/>
      <c r="H38" s="662"/>
      <c r="I38" s="662"/>
      <c r="J38" s="662"/>
      <c r="K38" s="662"/>
      <c r="L38" s="662"/>
      <c r="M38" s="662"/>
      <c r="N38" s="662"/>
      <c r="O38" s="662"/>
      <c r="P38" s="662"/>
      <c r="Q38" s="663"/>
      <c r="R38" s="664">
        <v>443937</v>
      </c>
      <c r="S38" s="665"/>
      <c r="T38" s="665"/>
      <c r="U38" s="665"/>
      <c r="V38" s="665"/>
      <c r="W38" s="665"/>
      <c r="X38" s="665"/>
      <c r="Y38" s="666"/>
      <c r="Z38" s="691">
        <v>4.4000000000000004</v>
      </c>
      <c r="AA38" s="691"/>
      <c r="AB38" s="691"/>
      <c r="AC38" s="691"/>
      <c r="AD38" s="692" t="s">
        <v>127</v>
      </c>
      <c r="AE38" s="692"/>
      <c r="AF38" s="692"/>
      <c r="AG38" s="692"/>
      <c r="AH38" s="692"/>
      <c r="AI38" s="692"/>
      <c r="AJ38" s="692"/>
      <c r="AK38" s="692"/>
      <c r="AL38" s="667" t="s">
        <v>127</v>
      </c>
      <c r="AM38" s="668"/>
      <c r="AN38" s="668"/>
      <c r="AO38" s="693"/>
      <c r="AQ38" s="699" t="s">
        <v>333</v>
      </c>
      <c r="AR38" s="700"/>
      <c r="AS38" s="700"/>
      <c r="AT38" s="700"/>
      <c r="AU38" s="700"/>
      <c r="AV38" s="700"/>
      <c r="AW38" s="700"/>
      <c r="AX38" s="700"/>
      <c r="AY38" s="701"/>
      <c r="AZ38" s="664">
        <v>9001</v>
      </c>
      <c r="BA38" s="665"/>
      <c r="BB38" s="665"/>
      <c r="BC38" s="665"/>
      <c r="BD38" s="675"/>
      <c r="BE38" s="675"/>
      <c r="BF38" s="702"/>
      <c r="BG38" s="706" t="s">
        <v>334</v>
      </c>
      <c r="BH38" s="703"/>
      <c r="BI38" s="703"/>
      <c r="BJ38" s="703"/>
      <c r="BK38" s="703"/>
      <c r="BL38" s="703"/>
      <c r="BM38" s="703"/>
      <c r="BN38" s="703"/>
      <c r="BO38" s="703"/>
      <c r="BP38" s="703"/>
      <c r="BQ38" s="703"/>
      <c r="BR38" s="703"/>
      <c r="BS38" s="703"/>
      <c r="BT38" s="703"/>
      <c r="BU38" s="704"/>
      <c r="BV38" s="664">
        <v>1983</v>
      </c>
      <c r="BW38" s="665"/>
      <c r="BX38" s="665"/>
      <c r="BY38" s="665"/>
      <c r="BZ38" s="665"/>
      <c r="CA38" s="665"/>
      <c r="CB38" s="705"/>
      <c r="CD38" s="706" t="s">
        <v>335</v>
      </c>
      <c r="CE38" s="703"/>
      <c r="CF38" s="703"/>
      <c r="CG38" s="703"/>
      <c r="CH38" s="703"/>
      <c r="CI38" s="703"/>
      <c r="CJ38" s="703"/>
      <c r="CK38" s="703"/>
      <c r="CL38" s="703"/>
      <c r="CM38" s="703"/>
      <c r="CN38" s="703"/>
      <c r="CO38" s="703"/>
      <c r="CP38" s="703"/>
      <c r="CQ38" s="704"/>
      <c r="CR38" s="664">
        <v>679153</v>
      </c>
      <c r="CS38" s="665"/>
      <c r="CT38" s="665"/>
      <c r="CU38" s="665"/>
      <c r="CV38" s="665"/>
      <c r="CW38" s="665"/>
      <c r="CX38" s="665"/>
      <c r="CY38" s="666"/>
      <c r="CZ38" s="667">
        <v>6.9</v>
      </c>
      <c r="DA38" s="677"/>
      <c r="DB38" s="677"/>
      <c r="DC38" s="678"/>
      <c r="DD38" s="670">
        <v>554185</v>
      </c>
      <c r="DE38" s="665"/>
      <c r="DF38" s="665"/>
      <c r="DG38" s="665"/>
      <c r="DH38" s="665"/>
      <c r="DI38" s="665"/>
      <c r="DJ38" s="665"/>
      <c r="DK38" s="666"/>
      <c r="DL38" s="670">
        <v>523351</v>
      </c>
      <c r="DM38" s="665"/>
      <c r="DN38" s="665"/>
      <c r="DO38" s="665"/>
      <c r="DP38" s="665"/>
      <c r="DQ38" s="665"/>
      <c r="DR38" s="665"/>
      <c r="DS38" s="665"/>
      <c r="DT38" s="665"/>
      <c r="DU38" s="665"/>
      <c r="DV38" s="666"/>
      <c r="DW38" s="667">
        <v>9.6999999999999993</v>
      </c>
      <c r="DX38" s="677"/>
      <c r="DY38" s="677"/>
      <c r="DZ38" s="677"/>
      <c r="EA38" s="677"/>
      <c r="EB38" s="677"/>
      <c r="EC38" s="698"/>
    </row>
    <row r="39" spans="2:133" ht="11.25" customHeight="1" x14ac:dyDescent="0.2">
      <c r="B39" s="661" t="s">
        <v>336</v>
      </c>
      <c r="C39" s="662"/>
      <c r="D39" s="662"/>
      <c r="E39" s="662"/>
      <c r="F39" s="662"/>
      <c r="G39" s="662"/>
      <c r="H39" s="662"/>
      <c r="I39" s="662"/>
      <c r="J39" s="662"/>
      <c r="K39" s="662"/>
      <c r="L39" s="662"/>
      <c r="M39" s="662"/>
      <c r="N39" s="662"/>
      <c r="O39" s="662"/>
      <c r="P39" s="662"/>
      <c r="Q39" s="663"/>
      <c r="R39" s="664">
        <v>771075</v>
      </c>
      <c r="S39" s="665"/>
      <c r="T39" s="665"/>
      <c r="U39" s="665"/>
      <c r="V39" s="665"/>
      <c r="W39" s="665"/>
      <c r="X39" s="665"/>
      <c r="Y39" s="666"/>
      <c r="Z39" s="691">
        <v>7.6</v>
      </c>
      <c r="AA39" s="691"/>
      <c r="AB39" s="691"/>
      <c r="AC39" s="691"/>
      <c r="AD39" s="692">
        <v>664</v>
      </c>
      <c r="AE39" s="692"/>
      <c r="AF39" s="692"/>
      <c r="AG39" s="692"/>
      <c r="AH39" s="692"/>
      <c r="AI39" s="692"/>
      <c r="AJ39" s="692"/>
      <c r="AK39" s="692"/>
      <c r="AL39" s="667">
        <v>0</v>
      </c>
      <c r="AM39" s="668"/>
      <c r="AN39" s="668"/>
      <c r="AO39" s="693"/>
      <c r="AQ39" s="699" t="s">
        <v>337</v>
      </c>
      <c r="AR39" s="700"/>
      <c r="AS39" s="700"/>
      <c r="AT39" s="700"/>
      <c r="AU39" s="700"/>
      <c r="AV39" s="700"/>
      <c r="AW39" s="700"/>
      <c r="AX39" s="700"/>
      <c r="AY39" s="701"/>
      <c r="AZ39" s="664">
        <v>8059</v>
      </c>
      <c r="BA39" s="665"/>
      <c r="BB39" s="665"/>
      <c r="BC39" s="665"/>
      <c r="BD39" s="675"/>
      <c r="BE39" s="675"/>
      <c r="BF39" s="702"/>
      <c r="BG39" s="706" t="s">
        <v>338</v>
      </c>
      <c r="BH39" s="703"/>
      <c r="BI39" s="703"/>
      <c r="BJ39" s="703"/>
      <c r="BK39" s="703"/>
      <c r="BL39" s="703"/>
      <c r="BM39" s="703"/>
      <c r="BN39" s="703"/>
      <c r="BO39" s="703"/>
      <c r="BP39" s="703"/>
      <c r="BQ39" s="703"/>
      <c r="BR39" s="703"/>
      <c r="BS39" s="703"/>
      <c r="BT39" s="703"/>
      <c r="BU39" s="704"/>
      <c r="BV39" s="664">
        <v>3128</v>
      </c>
      <c r="BW39" s="665"/>
      <c r="BX39" s="665"/>
      <c r="BY39" s="665"/>
      <c r="BZ39" s="665"/>
      <c r="CA39" s="665"/>
      <c r="CB39" s="705"/>
      <c r="CD39" s="706" t="s">
        <v>339</v>
      </c>
      <c r="CE39" s="703"/>
      <c r="CF39" s="703"/>
      <c r="CG39" s="703"/>
      <c r="CH39" s="703"/>
      <c r="CI39" s="703"/>
      <c r="CJ39" s="703"/>
      <c r="CK39" s="703"/>
      <c r="CL39" s="703"/>
      <c r="CM39" s="703"/>
      <c r="CN39" s="703"/>
      <c r="CO39" s="703"/>
      <c r="CP39" s="703"/>
      <c r="CQ39" s="704"/>
      <c r="CR39" s="664">
        <v>1285644</v>
      </c>
      <c r="CS39" s="675"/>
      <c r="CT39" s="675"/>
      <c r="CU39" s="675"/>
      <c r="CV39" s="675"/>
      <c r="CW39" s="675"/>
      <c r="CX39" s="675"/>
      <c r="CY39" s="676"/>
      <c r="CZ39" s="667">
        <v>13.2</v>
      </c>
      <c r="DA39" s="677"/>
      <c r="DB39" s="677"/>
      <c r="DC39" s="678"/>
      <c r="DD39" s="670">
        <v>895380</v>
      </c>
      <c r="DE39" s="675"/>
      <c r="DF39" s="675"/>
      <c r="DG39" s="675"/>
      <c r="DH39" s="675"/>
      <c r="DI39" s="675"/>
      <c r="DJ39" s="675"/>
      <c r="DK39" s="676"/>
      <c r="DL39" s="670" t="s">
        <v>127</v>
      </c>
      <c r="DM39" s="675"/>
      <c r="DN39" s="675"/>
      <c r="DO39" s="675"/>
      <c r="DP39" s="675"/>
      <c r="DQ39" s="675"/>
      <c r="DR39" s="675"/>
      <c r="DS39" s="675"/>
      <c r="DT39" s="675"/>
      <c r="DU39" s="675"/>
      <c r="DV39" s="676"/>
      <c r="DW39" s="667" t="s">
        <v>127</v>
      </c>
      <c r="DX39" s="677"/>
      <c r="DY39" s="677"/>
      <c r="DZ39" s="677"/>
      <c r="EA39" s="677"/>
      <c r="EB39" s="677"/>
      <c r="EC39" s="698"/>
    </row>
    <row r="40" spans="2:133" ht="11.25" customHeight="1" x14ac:dyDescent="0.2">
      <c r="B40" s="661" t="s">
        <v>340</v>
      </c>
      <c r="C40" s="662"/>
      <c r="D40" s="662"/>
      <c r="E40" s="662"/>
      <c r="F40" s="662"/>
      <c r="G40" s="662"/>
      <c r="H40" s="662"/>
      <c r="I40" s="662"/>
      <c r="J40" s="662"/>
      <c r="K40" s="662"/>
      <c r="L40" s="662"/>
      <c r="M40" s="662"/>
      <c r="N40" s="662"/>
      <c r="O40" s="662"/>
      <c r="P40" s="662"/>
      <c r="Q40" s="663"/>
      <c r="R40" s="664">
        <v>358100</v>
      </c>
      <c r="S40" s="665"/>
      <c r="T40" s="665"/>
      <c r="U40" s="665"/>
      <c r="V40" s="665"/>
      <c r="W40" s="665"/>
      <c r="X40" s="665"/>
      <c r="Y40" s="666"/>
      <c r="Z40" s="691">
        <v>3.5</v>
      </c>
      <c r="AA40" s="691"/>
      <c r="AB40" s="691"/>
      <c r="AC40" s="691"/>
      <c r="AD40" s="692" t="s">
        <v>127</v>
      </c>
      <c r="AE40" s="692"/>
      <c r="AF40" s="692"/>
      <c r="AG40" s="692"/>
      <c r="AH40" s="692"/>
      <c r="AI40" s="692"/>
      <c r="AJ40" s="692"/>
      <c r="AK40" s="692"/>
      <c r="AL40" s="667" t="s">
        <v>127</v>
      </c>
      <c r="AM40" s="668"/>
      <c r="AN40" s="668"/>
      <c r="AO40" s="693"/>
      <c r="AQ40" s="699" t="s">
        <v>341</v>
      </c>
      <c r="AR40" s="700"/>
      <c r="AS40" s="700"/>
      <c r="AT40" s="700"/>
      <c r="AU40" s="700"/>
      <c r="AV40" s="700"/>
      <c r="AW40" s="700"/>
      <c r="AX40" s="700"/>
      <c r="AY40" s="701"/>
      <c r="AZ40" s="664" t="s">
        <v>127</v>
      </c>
      <c r="BA40" s="665"/>
      <c r="BB40" s="665"/>
      <c r="BC40" s="665"/>
      <c r="BD40" s="675"/>
      <c r="BE40" s="675"/>
      <c r="BF40" s="702"/>
      <c r="BG40" s="707" t="s">
        <v>342</v>
      </c>
      <c r="BH40" s="708"/>
      <c r="BI40" s="708"/>
      <c r="BJ40" s="708"/>
      <c r="BK40" s="708"/>
      <c r="BL40" s="364"/>
      <c r="BM40" s="703" t="s">
        <v>343</v>
      </c>
      <c r="BN40" s="703"/>
      <c r="BO40" s="703"/>
      <c r="BP40" s="703"/>
      <c r="BQ40" s="703"/>
      <c r="BR40" s="703"/>
      <c r="BS40" s="703"/>
      <c r="BT40" s="703"/>
      <c r="BU40" s="704"/>
      <c r="BV40" s="664">
        <v>92</v>
      </c>
      <c r="BW40" s="665"/>
      <c r="BX40" s="665"/>
      <c r="BY40" s="665"/>
      <c r="BZ40" s="665"/>
      <c r="CA40" s="665"/>
      <c r="CB40" s="705"/>
      <c r="CD40" s="706" t="s">
        <v>344</v>
      </c>
      <c r="CE40" s="703"/>
      <c r="CF40" s="703"/>
      <c r="CG40" s="703"/>
      <c r="CH40" s="703"/>
      <c r="CI40" s="703"/>
      <c r="CJ40" s="703"/>
      <c r="CK40" s="703"/>
      <c r="CL40" s="703"/>
      <c r="CM40" s="703"/>
      <c r="CN40" s="703"/>
      <c r="CO40" s="703"/>
      <c r="CP40" s="703"/>
      <c r="CQ40" s="704"/>
      <c r="CR40" s="664">
        <v>9800</v>
      </c>
      <c r="CS40" s="665"/>
      <c r="CT40" s="665"/>
      <c r="CU40" s="665"/>
      <c r="CV40" s="665"/>
      <c r="CW40" s="665"/>
      <c r="CX40" s="665"/>
      <c r="CY40" s="666"/>
      <c r="CZ40" s="667">
        <v>0.1</v>
      </c>
      <c r="DA40" s="677"/>
      <c r="DB40" s="677"/>
      <c r="DC40" s="678"/>
      <c r="DD40" s="670">
        <v>3000</v>
      </c>
      <c r="DE40" s="665"/>
      <c r="DF40" s="665"/>
      <c r="DG40" s="665"/>
      <c r="DH40" s="665"/>
      <c r="DI40" s="665"/>
      <c r="DJ40" s="665"/>
      <c r="DK40" s="666"/>
      <c r="DL40" s="670">
        <v>3000</v>
      </c>
      <c r="DM40" s="665"/>
      <c r="DN40" s="665"/>
      <c r="DO40" s="665"/>
      <c r="DP40" s="665"/>
      <c r="DQ40" s="665"/>
      <c r="DR40" s="665"/>
      <c r="DS40" s="665"/>
      <c r="DT40" s="665"/>
      <c r="DU40" s="665"/>
      <c r="DV40" s="666"/>
      <c r="DW40" s="667">
        <v>0.1</v>
      </c>
      <c r="DX40" s="677"/>
      <c r="DY40" s="677"/>
      <c r="DZ40" s="677"/>
      <c r="EA40" s="677"/>
      <c r="EB40" s="677"/>
      <c r="EC40" s="698"/>
    </row>
    <row r="41" spans="2:133" ht="11.25" customHeight="1" x14ac:dyDescent="0.2">
      <c r="B41" s="661" t="s">
        <v>345</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127</v>
      </c>
      <c r="AA41" s="691"/>
      <c r="AB41" s="691"/>
      <c r="AC41" s="691"/>
      <c r="AD41" s="692" t="s">
        <v>127</v>
      </c>
      <c r="AE41" s="692"/>
      <c r="AF41" s="692"/>
      <c r="AG41" s="692"/>
      <c r="AH41" s="692"/>
      <c r="AI41" s="692"/>
      <c r="AJ41" s="692"/>
      <c r="AK41" s="692"/>
      <c r="AL41" s="667" t="s">
        <v>127</v>
      </c>
      <c r="AM41" s="668"/>
      <c r="AN41" s="668"/>
      <c r="AO41" s="693"/>
      <c r="AQ41" s="699" t="s">
        <v>346</v>
      </c>
      <c r="AR41" s="700"/>
      <c r="AS41" s="700"/>
      <c r="AT41" s="700"/>
      <c r="AU41" s="700"/>
      <c r="AV41" s="700"/>
      <c r="AW41" s="700"/>
      <c r="AX41" s="700"/>
      <c r="AY41" s="701"/>
      <c r="AZ41" s="664">
        <v>137683</v>
      </c>
      <c r="BA41" s="665"/>
      <c r="BB41" s="665"/>
      <c r="BC41" s="665"/>
      <c r="BD41" s="675"/>
      <c r="BE41" s="675"/>
      <c r="BF41" s="702"/>
      <c r="BG41" s="707"/>
      <c r="BH41" s="708"/>
      <c r="BI41" s="708"/>
      <c r="BJ41" s="708"/>
      <c r="BK41" s="708"/>
      <c r="BL41" s="364"/>
      <c r="BM41" s="703" t="s">
        <v>347</v>
      </c>
      <c r="BN41" s="703"/>
      <c r="BO41" s="703"/>
      <c r="BP41" s="703"/>
      <c r="BQ41" s="703"/>
      <c r="BR41" s="703"/>
      <c r="BS41" s="703"/>
      <c r="BT41" s="703"/>
      <c r="BU41" s="704"/>
      <c r="BV41" s="664" t="s">
        <v>127</v>
      </c>
      <c r="BW41" s="665"/>
      <c r="BX41" s="665"/>
      <c r="BY41" s="665"/>
      <c r="BZ41" s="665"/>
      <c r="CA41" s="665"/>
      <c r="CB41" s="705"/>
      <c r="CD41" s="706" t="s">
        <v>348</v>
      </c>
      <c r="CE41" s="703"/>
      <c r="CF41" s="703"/>
      <c r="CG41" s="703"/>
      <c r="CH41" s="703"/>
      <c r="CI41" s="703"/>
      <c r="CJ41" s="703"/>
      <c r="CK41" s="703"/>
      <c r="CL41" s="703"/>
      <c r="CM41" s="703"/>
      <c r="CN41" s="703"/>
      <c r="CO41" s="703"/>
      <c r="CP41" s="703"/>
      <c r="CQ41" s="704"/>
      <c r="CR41" s="664" t="s">
        <v>127</v>
      </c>
      <c r="CS41" s="675"/>
      <c r="CT41" s="675"/>
      <c r="CU41" s="675"/>
      <c r="CV41" s="675"/>
      <c r="CW41" s="675"/>
      <c r="CX41" s="675"/>
      <c r="CY41" s="676"/>
      <c r="CZ41" s="667" t="s">
        <v>127</v>
      </c>
      <c r="DA41" s="677"/>
      <c r="DB41" s="677"/>
      <c r="DC41" s="678"/>
      <c r="DD41" s="670" t="s">
        <v>127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349</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127</v>
      </c>
      <c r="AA42" s="691"/>
      <c r="AB42" s="691"/>
      <c r="AC42" s="691"/>
      <c r="AD42" s="692" t="s">
        <v>127</v>
      </c>
      <c r="AE42" s="692"/>
      <c r="AF42" s="692"/>
      <c r="AG42" s="692"/>
      <c r="AH42" s="692"/>
      <c r="AI42" s="692"/>
      <c r="AJ42" s="692"/>
      <c r="AK42" s="692"/>
      <c r="AL42" s="667" t="s">
        <v>127</v>
      </c>
      <c r="AM42" s="668"/>
      <c r="AN42" s="668"/>
      <c r="AO42" s="693"/>
      <c r="AQ42" s="711" t="s">
        <v>350</v>
      </c>
      <c r="AR42" s="712"/>
      <c r="AS42" s="712"/>
      <c r="AT42" s="712"/>
      <c r="AU42" s="712"/>
      <c r="AV42" s="712"/>
      <c r="AW42" s="712"/>
      <c r="AX42" s="712"/>
      <c r="AY42" s="713"/>
      <c r="AZ42" s="644">
        <v>533411</v>
      </c>
      <c r="BA42" s="679"/>
      <c r="BB42" s="679"/>
      <c r="BC42" s="679"/>
      <c r="BD42" s="645"/>
      <c r="BE42" s="645"/>
      <c r="BF42" s="694"/>
      <c r="BG42" s="709"/>
      <c r="BH42" s="710"/>
      <c r="BI42" s="710"/>
      <c r="BJ42" s="710"/>
      <c r="BK42" s="710"/>
      <c r="BL42" s="365"/>
      <c r="BM42" s="695" t="s">
        <v>351</v>
      </c>
      <c r="BN42" s="695"/>
      <c r="BO42" s="695"/>
      <c r="BP42" s="695"/>
      <c r="BQ42" s="695"/>
      <c r="BR42" s="695"/>
      <c r="BS42" s="695"/>
      <c r="BT42" s="695"/>
      <c r="BU42" s="696"/>
      <c r="BV42" s="644">
        <v>354</v>
      </c>
      <c r="BW42" s="679"/>
      <c r="BX42" s="679"/>
      <c r="BY42" s="679"/>
      <c r="BZ42" s="679"/>
      <c r="CA42" s="679"/>
      <c r="CB42" s="697"/>
      <c r="CD42" s="661" t="s">
        <v>352</v>
      </c>
      <c r="CE42" s="662"/>
      <c r="CF42" s="662"/>
      <c r="CG42" s="662"/>
      <c r="CH42" s="662"/>
      <c r="CI42" s="662"/>
      <c r="CJ42" s="662"/>
      <c r="CK42" s="662"/>
      <c r="CL42" s="662"/>
      <c r="CM42" s="662"/>
      <c r="CN42" s="662"/>
      <c r="CO42" s="662"/>
      <c r="CP42" s="662"/>
      <c r="CQ42" s="663"/>
      <c r="CR42" s="664">
        <v>668908</v>
      </c>
      <c r="CS42" s="675"/>
      <c r="CT42" s="675"/>
      <c r="CU42" s="675"/>
      <c r="CV42" s="675"/>
      <c r="CW42" s="675"/>
      <c r="CX42" s="675"/>
      <c r="CY42" s="676"/>
      <c r="CZ42" s="667">
        <v>6.8</v>
      </c>
      <c r="DA42" s="677"/>
      <c r="DB42" s="677"/>
      <c r="DC42" s="678"/>
      <c r="DD42" s="670">
        <v>283528</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353</v>
      </c>
      <c r="C43" s="662"/>
      <c r="D43" s="662"/>
      <c r="E43" s="662"/>
      <c r="F43" s="662"/>
      <c r="G43" s="662"/>
      <c r="H43" s="662"/>
      <c r="I43" s="662"/>
      <c r="J43" s="662"/>
      <c r="K43" s="662"/>
      <c r="L43" s="662"/>
      <c r="M43" s="662"/>
      <c r="N43" s="662"/>
      <c r="O43" s="662"/>
      <c r="P43" s="662"/>
      <c r="Q43" s="663"/>
      <c r="R43" s="664" t="s">
        <v>127</v>
      </c>
      <c r="S43" s="665"/>
      <c r="T43" s="665"/>
      <c r="U43" s="665"/>
      <c r="V43" s="665"/>
      <c r="W43" s="665"/>
      <c r="X43" s="665"/>
      <c r="Y43" s="666"/>
      <c r="Z43" s="691" t="s">
        <v>127</v>
      </c>
      <c r="AA43" s="691"/>
      <c r="AB43" s="691"/>
      <c r="AC43" s="691"/>
      <c r="AD43" s="692" t="s">
        <v>127</v>
      </c>
      <c r="AE43" s="692"/>
      <c r="AF43" s="692"/>
      <c r="AG43" s="692"/>
      <c r="AH43" s="692"/>
      <c r="AI43" s="692"/>
      <c r="AJ43" s="692"/>
      <c r="AK43" s="692"/>
      <c r="AL43" s="667" t="s">
        <v>127</v>
      </c>
      <c r="AM43" s="668"/>
      <c r="AN43" s="668"/>
      <c r="AO43" s="693"/>
      <c r="BV43" s="219"/>
      <c r="BW43" s="219"/>
      <c r="BX43" s="219"/>
      <c r="BY43" s="219"/>
      <c r="BZ43" s="219"/>
      <c r="CA43" s="219"/>
      <c r="CB43" s="219"/>
      <c r="CD43" s="661" t="s">
        <v>354</v>
      </c>
      <c r="CE43" s="662"/>
      <c r="CF43" s="662"/>
      <c r="CG43" s="662"/>
      <c r="CH43" s="662"/>
      <c r="CI43" s="662"/>
      <c r="CJ43" s="662"/>
      <c r="CK43" s="662"/>
      <c r="CL43" s="662"/>
      <c r="CM43" s="662"/>
      <c r="CN43" s="662"/>
      <c r="CO43" s="662"/>
      <c r="CP43" s="662"/>
      <c r="CQ43" s="663"/>
      <c r="CR43" s="664" t="s">
        <v>127</v>
      </c>
      <c r="CS43" s="675"/>
      <c r="CT43" s="675"/>
      <c r="CU43" s="675"/>
      <c r="CV43" s="675"/>
      <c r="CW43" s="675"/>
      <c r="CX43" s="675"/>
      <c r="CY43" s="676"/>
      <c r="CZ43" s="667" t="s">
        <v>127</v>
      </c>
      <c r="DA43" s="677"/>
      <c r="DB43" s="677"/>
      <c r="DC43" s="678"/>
      <c r="DD43" s="670" t="s">
        <v>127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355</v>
      </c>
      <c r="C44" s="642"/>
      <c r="D44" s="642"/>
      <c r="E44" s="642"/>
      <c r="F44" s="642"/>
      <c r="G44" s="642"/>
      <c r="H44" s="642"/>
      <c r="I44" s="642"/>
      <c r="J44" s="642"/>
      <c r="K44" s="642"/>
      <c r="L44" s="642"/>
      <c r="M44" s="642"/>
      <c r="N44" s="642"/>
      <c r="O44" s="642"/>
      <c r="P44" s="642"/>
      <c r="Q44" s="643"/>
      <c r="R44" s="644">
        <v>10175537</v>
      </c>
      <c r="S44" s="679"/>
      <c r="T44" s="679"/>
      <c r="U44" s="679"/>
      <c r="V44" s="679"/>
      <c r="W44" s="679"/>
      <c r="X44" s="679"/>
      <c r="Y44" s="680"/>
      <c r="Z44" s="681">
        <v>100</v>
      </c>
      <c r="AA44" s="681"/>
      <c r="AB44" s="681"/>
      <c r="AC44" s="681"/>
      <c r="AD44" s="682">
        <v>5377799</v>
      </c>
      <c r="AE44" s="682"/>
      <c r="AF44" s="682"/>
      <c r="AG44" s="682"/>
      <c r="AH44" s="682"/>
      <c r="AI44" s="682"/>
      <c r="AJ44" s="682"/>
      <c r="AK44" s="682"/>
      <c r="AL44" s="647">
        <v>100</v>
      </c>
      <c r="AM44" s="683"/>
      <c r="AN44" s="683"/>
      <c r="AO44" s="684"/>
      <c r="CD44" s="685" t="s">
        <v>302</v>
      </c>
      <c r="CE44" s="686"/>
      <c r="CF44" s="661" t="s">
        <v>356</v>
      </c>
      <c r="CG44" s="662"/>
      <c r="CH44" s="662"/>
      <c r="CI44" s="662"/>
      <c r="CJ44" s="662"/>
      <c r="CK44" s="662"/>
      <c r="CL44" s="662"/>
      <c r="CM44" s="662"/>
      <c r="CN44" s="662"/>
      <c r="CO44" s="662"/>
      <c r="CP44" s="662"/>
      <c r="CQ44" s="663"/>
      <c r="CR44" s="664">
        <v>665718</v>
      </c>
      <c r="CS44" s="665"/>
      <c r="CT44" s="665"/>
      <c r="CU44" s="665"/>
      <c r="CV44" s="665"/>
      <c r="CW44" s="665"/>
      <c r="CX44" s="665"/>
      <c r="CY44" s="666"/>
      <c r="CZ44" s="667">
        <v>6.8</v>
      </c>
      <c r="DA44" s="668"/>
      <c r="DB44" s="668"/>
      <c r="DC44" s="669"/>
      <c r="DD44" s="670">
        <v>283389</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357</v>
      </c>
      <c r="CG45" s="662"/>
      <c r="CH45" s="662"/>
      <c r="CI45" s="662"/>
      <c r="CJ45" s="662"/>
      <c r="CK45" s="662"/>
      <c r="CL45" s="662"/>
      <c r="CM45" s="662"/>
      <c r="CN45" s="662"/>
      <c r="CO45" s="662"/>
      <c r="CP45" s="662"/>
      <c r="CQ45" s="663"/>
      <c r="CR45" s="664">
        <v>26386</v>
      </c>
      <c r="CS45" s="675"/>
      <c r="CT45" s="675"/>
      <c r="CU45" s="675"/>
      <c r="CV45" s="675"/>
      <c r="CW45" s="675"/>
      <c r="CX45" s="675"/>
      <c r="CY45" s="676"/>
      <c r="CZ45" s="667">
        <v>0.3</v>
      </c>
      <c r="DA45" s="677"/>
      <c r="DB45" s="677"/>
      <c r="DC45" s="678"/>
      <c r="DD45" s="670">
        <v>3374</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359</v>
      </c>
      <c r="CG46" s="662"/>
      <c r="CH46" s="662"/>
      <c r="CI46" s="662"/>
      <c r="CJ46" s="662"/>
      <c r="CK46" s="662"/>
      <c r="CL46" s="662"/>
      <c r="CM46" s="662"/>
      <c r="CN46" s="662"/>
      <c r="CO46" s="662"/>
      <c r="CP46" s="662"/>
      <c r="CQ46" s="663"/>
      <c r="CR46" s="664">
        <v>570335</v>
      </c>
      <c r="CS46" s="665"/>
      <c r="CT46" s="665"/>
      <c r="CU46" s="665"/>
      <c r="CV46" s="665"/>
      <c r="CW46" s="665"/>
      <c r="CX46" s="665"/>
      <c r="CY46" s="666"/>
      <c r="CZ46" s="667">
        <v>5.8</v>
      </c>
      <c r="DA46" s="668"/>
      <c r="DB46" s="668"/>
      <c r="DC46" s="669"/>
      <c r="DD46" s="670">
        <v>259943</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360</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361</v>
      </c>
      <c r="CG47" s="662"/>
      <c r="CH47" s="662"/>
      <c r="CI47" s="662"/>
      <c r="CJ47" s="662"/>
      <c r="CK47" s="662"/>
      <c r="CL47" s="662"/>
      <c r="CM47" s="662"/>
      <c r="CN47" s="662"/>
      <c r="CO47" s="662"/>
      <c r="CP47" s="662"/>
      <c r="CQ47" s="663"/>
      <c r="CR47" s="664">
        <v>3190</v>
      </c>
      <c r="CS47" s="675"/>
      <c r="CT47" s="675"/>
      <c r="CU47" s="675"/>
      <c r="CV47" s="675"/>
      <c r="CW47" s="675"/>
      <c r="CX47" s="675"/>
      <c r="CY47" s="676"/>
      <c r="CZ47" s="667">
        <v>0</v>
      </c>
      <c r="DA47" s="677"/>
      <c r="DB47" s="677"/>
      <c r="DC47" s="678"/>
      <c r="DD47" s="670">
        <v>139</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1" x14ac:dyDescent="0.2">
      <c r="B48" s="660" t="s">
        <v>362</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363</v>
      </c>
      <c r="CG48" s="662"/>
      <c r="CH48" s="662"/>
      <c r="CI48" s="662"/>
      <c r="CJ48" s="662"/>
      <c r="CK48" s="662"/>
      <c r="CL48" s="662"/>
      <c r="CM48" s="662"/>
      <c r="CN48" s="662"/>
      <c r="CO48" s="662"/>
      <c r="CP48" s="662"/>
      <c r="CQ48" s="663"/>
      <c r="CR48" s="664" t="s">
        <v>127</v>
      </c>
      <c r="CS48" s="665"/>
      <c r="CT48" s="665"/>
      <c r="CU48" s="665"/>
      <c r="CV48" s="665"/>
      <c r="CW48" s="665"/>
      <c r="CX48" s="665"/>
      <c r="CY48" s="666"/>
      <c r="CZ48" s="667" t="s">
        <v>127</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364</v>
      </c>
      <c r="CE49" s="642"/>
      <c r="CF49" s="642"/>
      <c r="CG49" s="642"/>
      <c r="CH49" s="642"/>
      <c r="CI49" s="642"/>
      <c r="CJ49" s="642"/>
      <c r="CK49" s="642"/>
      <c r="CL49" s="642"/>
      <c r="CM49" s="642"/>
      <c r="CN49" s="642"/>
      <c r="CO49" s="642"/>
      <c r="CP49" s="642"/>
      <c r="CQ49" s="643"/>
      <c r="CR49" s="644">
        <v>9774842</v>
      </c>
      <c r="CS49" s="645"/>
      <c r="CT49" s="645"/>
      <c r="CU49" s="645"/>
      <c r="CV49" s="645"/>
      <c r="CW49" s="645"/>
      <c r="CX49" s="645"/>
      <c r="CY49" s="646"/>
      <c r="CZ49" s="647">
        <v>100</v>
      </c>
      <c r="DA49" s="648"/>
      <c r="DB49" s="648"/>
      <c r="DC49" s="649"/>
      <c r="DD49" s="650">
        <v>6762334</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1"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6" t="s">
        <v>365</v>
      </c>
      <c r="B2" s="1156"/>
      <c r="C2" s="1156"/>
      <c r="D2" s="1156"/>
      <c r="E2" s="1156"/>
      <c r="F2" s="1156"/>
      <c r="G2" s="1156"/>
      <c r="H2" s="1156"/>
      <c r="I2" s="1156"/>
      <c r="J2" s="1156"/>
      <c r="K2" s="1156"/>
      <c r="L2" s="1156"/>
      <c r="M2" s="1156"/>
      <c r="N2" s="1156"/>
      <c r="O2" s="1156"/>
      <c r="P2" s="1156"/>
      <c r="Q2" s="1156"/>
      <c r="R2" s="1156"/>
      <c r="S2" s="1156"/>
      <c r="T2" s="1156"/>
      <c r="U2" s="1156"/>
      <c r="V2" s="1156"/>
      <c r="W2" s="1156"/>
      <c r="X2" s="1156"/>
      <c r="Y2" s="1156"/>
      <c r="Z2" s="1156"/>
      <c r="AA2" s="1156"/>
      <c r="AB2" s="1156"/>
      <c r="AC2" s="1156"/>
      <c r="AD2" s="1156"/>
      <c r="AE2" s="1156"/>
      <c r="AF2" s="1156"/>
      <c r="AG2" s="1156"/>
      <c r="AH2" s="1156"/>
      <c r="AI2" s="1156"/>
      <c r="AJ2" s="1156"/>
      <c r="AK2" s="1156"/>
      <c r="AL2" s="1156"/>
      <c r="AM2" s="1156"/>
      <c r="AN2" s="1156"/>
      <c r="AO2" s="1156"/>
      <c r="AP2" s="1156"/>
      <c r="AQ2" s="1156"/>
      <c r="AR2" s="1156"/>
      <c r="AS2" s="1156"/>
      <c r="AT2" s="1156"/>
      <c r="AU2" s="1156"/>
      <c r="AV2" s="1156"/>
      <c r="AW2" s="1156"/>
      <c r="AX2" s="1156"/>
      <c r="AY2" s="1156"/>
      <c r="AZ2" s="1156"/>
      <c r="BA2" s="1156"/>
      <c r="BB2" s="1156"/>
      <c r="BC2" s="1156"/>
      <c r="BD2" s="1156"/>
      <c r="BE2" s="1156"/>
      <c r="BF2" s="1156"/>
      <c r="BG2" s="1156"/>
      <c r="BH2" s="1156"/>
      <c r="BI2" s="115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7" t="s">
        <v>366</v>
      </c>
      <c r="DK2" s="1158"/>
      <c r="DL2" s="1158"/>
      <c r="DM2" s="1158"/>
      <c r="DN2" s="1158"/>
      <c r="DO2" s="1159"/>
      <c r="DP2" s="224"/>
      <c r="DQ2" s="1157" t="s">
        <v>367</v>
      </c>
      <c r="DR2" s="1158"/>
      <c r="DS2" s="1158"/>
      <c r="DT2" s="1158"/>
      <c r="DU2" s="1158"/>
      <c r="DV2" s="1158"/>
      <c r="DW2" s="1158"/>
      <c r="DX2" s="1158"/>
      <c r="DY2" s="1158"/>
      <c r="DZ2" s="115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5" t="s">
        <v>368</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28"/>
      <c r="BA4" s="228"/>
      <c r="BB4" s="228"/>
      <c r="BC4" s="228"/>
      <c r="BD4" s="228"/>
      <c r="BE4" s="229"/>
      <c r="BF4" s="229"/>
      <c r="BG4" s="229"/>
      <c r="BH4" s="229"/>
      <c r="BI4" s="229"/>
      <c r="BJ4" s="229"/>
      <c r="BK4" s="229"/>
      <c r="BL4" s="229"/>
      <c r="BM4" s="229"/>
      <c r="BN4" s="229"/>
      <c r="BO4" s="229"/>
      <c r="BP4" s="229"/>
      <c r="BQ4" s="794" t="s">
        <v>369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61" t="s">
        <v>370</v>
      </c>
      <c r="B5" s="1062"/>
      <c r="C5" s="1062"/>
      <c r="D5" s="1062"/>
      <c r="E5" s="1062"/>
      <c r="F5" s="1062"/>
      <c r="G5" s="1062"/>
      <c r="H5" s="1062"/>
      <c r="I5" s="1062"/>
      <c r="J5" s="1062"/>
      <c r="K5" s="1062"/>
      <c r="L5" s="1062"/>
      <c r="M5" s="1062"/>
      <c r="N5" s="1062"/>
      <c r="O5" s="1062"/>
      <c r="P5" s="1063"/>
      <c r="Q5" s="1067" t="s">
        <v>371</v>
      </c>
      <c r="R5" s="1068"/>
      <c r="S5" s="1068"/>
      <c r="T5" s="1068"/>
      <c r="U5" s="1069"/>
      <c r="V5" s="1067" t="s">
        <v>372</v>
      </c>
      <c r="W5" s="1068"/>
      <c r="X5" s="1068"/>
      <c r="Y5" s="1068"/>
      <c r="Z5" s="1069"/>
      <c r="AA5" s="1067" t="s">
        <v>373</v>
      </c>
      <c r="AB5" s="1068"/>
      <c r="AC5" s="1068"/>
      <c r="AD5" s="1068"/>
      <c r="AE5" s="1068"/>
      <c r="AF5" s="1160" t="s">
        <v>374</v>
      </c>
      <c r="AG5" s="1068"/>
      <c r="AH5" s="1068"/>
      <c r="AI5" s="1068"/>
      <c r="AJ5" s="1081"/>
      <c r="AK5" s="1068" t="s">
        <v>375</v>
      </c>
      <c r="AL5" s="1068"/>
      <c r="AM5" s="1068"/>
      <c r="AN5" s="1068"/>
      <c r="AO5" s="1069"/>
      <c r="AP5" s="1067" t="s">
        <v>376</v>
      </c>
      <c r="AQ5" s="1068"/>
      <c r="AR5" s="1068"/>
      <c r="AS5" s="1068"/>
      <c r="AT5" s="1069"/>
      <c r="AU5" s="1067" t="s">
        <v>377</v>
      </c>
      <c r="AV5" s="1068"/>
      <c r="AW5" s="1068"/>
      <c r="AX5" s="1068"/>
      <c r="AY5" s="1081"/>
      <c r="AZ5" s="228"/>
      <c r="BA5" s="228"/>
      <c r="BB5" s="228"/>
      <c r="BC5" s="228"/>
      <c r="BD5" s="228"/>
      <c r="BE5" s="229"/>
      <c r="BF5" s="229"/>
      <c r="BG5" s="229"/>
      <c r="BH5" s="229"/>
      <c r="BI5" s="229"/>
      <c r="BJ5" s="229"/>
      <c r="BK5" s="229"/>
      <c r="BL5" s="229"/>
      <c r="BM5" s="229"/>
      <c r="BN5" s="229"/>
      <c r="BO5" s="229"/>
      <c r="BP5" s="229"/>
      <c r="BQ5" s="1061" t="s">
        <v>378</v>
      </c>
      <c r="BR5" s="1062"/>
      <c r="BS5" s="1062"/>
      <c r="BT5" s="1062"/>
      <c r="BU5" s="1062"/>
      <c r="BV5" s="1062"/>
      <c r="BW5" s="1062"/>
      <c r="BX5" s="1062"/>
      <c r="BY5" s="1062"/>
      <c r="BZ5" s="1062"/>
      <c r="CA5" s="1062"/>
      <c r="CB5" s="1062"/>
      <c r="CC5" s="1062"/>
      <c r="CD5" s="1062"/>
      <c r="CE5" s="1062"/>
      <c r="CF5" s="1062"/>
      <c r="CG5" s="1063"/>
      <c r="CH5" s="1067" t="s">
        <v>379</v>
      </c>
      <c r="CI5" s="1068"/>
      <c r="CJ5" s="1068"/>
      <c r="CK5" s="1068"/>
      <c r="CL5" s="1069"/>
      <c r="CM5" s="1067" t="s">
        <v>380</v>
      </c>
      <c r="CN5" s="1068"/>
      <c r="CO5" s="1068"/>
      <c r="CP5" s="1068"/>
      <c r="CQ5" s="1069"/>
      <c r="CR5" s="1067" t="s">
        <v>381</v>
      </c>
      <c r="CS5" s="1068"/>
      <c r="CT5" s="1068"/>
      <c r="CU5" s="1068"/>
      <c r="CV5" s="1069"/>
      <c r="CW5" s="1067" t="s">
        <v>382</v>
      </c>
      <c r="CX5" s="1068"/>
      <c r="CY5" s="1068"/>
      <c r="CZ5" s="1068"/>
      <c r="DA5" s="1069"/>
      <c r="DB5" s="1067" t="s">
        <v>383</v>
      </c>
      <c r="DC5" s="1068"/>
      <c r="DD5" s="1068"/>
      <c r="DE5" s="1068"/>
      <c r="DF5" s="1069"/>
      <c r="DG5" s="1150" t="s">
        <v>384</v>
      </c>
      <c r="DH5" s="1151"/>
      <c r="DI5" s="1151"/>
      <c r="DJ5" s="1151"/>
      <c r="DK5" s="1152"/>
      <c r="DL5" s="1150" t="s">
        <v>385</v>
      </c>
      <c r="DM5" s="1151"/>
      <c r="DN5" s="1151"/>
      <c r="DO5" s="1151"/>
      <c r="DP5" s="1152"/>
      <c r="DQ5" s="1067" t="s">
        <v>386</v>
      </c>
      <c r="DR5" s="1068"/>
      <c r="DS5" s="1068"/>
      <c r="DT5" s="1068"/>
      <c r="DU5" s="1069"/>
      <c r="DV5" s="1067" t="s">
        <v>377</v>
      </c>
      <c r="DW5" s="1068"/>
      <c r="DX5" s="1068"/>
      <c r="DY5" s="1068"/>
      <c r="DZ5" s="1081"/>
      <c r="EA5" s="230"/>
    </row>
    <row r="6" spans="1:131" s="231" customFormat="1" ht="26.25" customHeight="1" thickBot="1" x14ac:dyDescent="0.25">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61"/>
      <c r="AG6" s="1071"/>
      <c r="AH6" s="1071"/>
      <c r="AI6" s="1071"/>
      <c r="AJ6" s="1082"/>
      <c r="AK6" s="1071"/>
      <c r="AL6" s="1071"/>
      <c r="AM6" s="1071"/>
      <c r="AN6" s="1071"/>
      <c r="AO6" s="1072"/>
      <c r="AP6" s="1070"/>
      <c r="AQ6" s="1071"/>
      <c r="AR6" s="1071"/>
      <c r="AS6" s="1071"/>
      <c r="AT6" s="1072"/>
      <c r="AU6" s="1070"/>
      <c r="AV6" s="1071"/>
      <c r="AW6" s="1071"/>
      <c r="AX6" s="1071"/>
      <c r="AY6" s="1082"/>
      <c r="AZ6" s="228"/>
      <c r="BA6" s="228"/>
      <c r="BB6" s="228"/>
      <c r="BC6" s="228"/>
      <c r="BD6" s="228"/>
      <c r="BE6" s="229"/>
      <c r="BF6" s="229"/>
      <c r="BG6" s="229"/>
      <c r="BH6" s="229"/>
      <c r="BI6" s="229"/>
      <c r="BJ6" s="229"/>
      <c r="BK6" s="229"/>
      <c r="BL6" s="229"/>
      <c r="BM6" s="229"/>
      <c r="BN6" s="229"/>
      <c r="BO6" s="229"/>
      <c r="BP6" s="229"/>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53"/>
      <c r="DH6" s="1154"/>
      <c r="DI6" s="1154"/>
      <c r="DJ6" s="1154"/>
      <c r="DK6" s="1155"/>
      <c r="DL6" s="1153"/>
      <c r="DM6" s="1154"/>
      <c r="DN6" s="1154"/>
      <c r="DO6" s="1154"/>
      <c r="DP6" s="1155"/>
      <c r="DQ6" s="1070"/>
      <c r="DR6" s="1071"/>
      <c r="DS6" s="1071"/>
      <c r="DT6" s="1071"/>
      <c r="DU6" s="1072"/>
      <c r="DV6" s="1070"/>
      <c r="DW6" s="1071"/>
      <c r="DX6" s="1071"/>
      <c r="DY6" s="1071"/>
      <c r="DZ6" s="1082"/>
      <c r="EA6" s="230"/>
    </row>
    <row r="7" spans="1:131" s="231" customFormat="1" ht="26.25" customHeight="1" thickTop="1" x14ac:dyDescent="0.2">
      <c r="A7" s="232">
        <v>1</v>
      </c>
      <c r="B7" s="1113" t="s">
        <v>387</v>
      </c>
      <c r="C7" s="1114"/>
      <c r="D7" s="1114"/>
      <c r="E7" s="1114"/>
      <c r="F7" s="1114"/>
      <c r="G7" s="1114"/>
      <c r="H7" s="1114"/>
      <c r="I7" s="1114"/>
      <c r="J7" s="1114"/>
      <c r="K7" s="1114"/>
      <c r="L7" s="1114"/>
      <c r="M7" s="1114"/>
      <c r="N7" s="1114"/>
      <c r="O7" s="1114"/>
      <c r="P7" s="1115"/>
      <c r="Q7" s="1168">
        <v>10174</v>
      </c>
      <c r="R7" s="1169"/>
      <c r="S7" s="1169"/>
      <c r="T7" s="1169"/>
      <c r="U7" s="1169"/>
      <c r="V7" s="1169">
        <v>9774</v>
      </c>
      <c r="W7" s="1169"/>
      <c r="X7" s="1169"/>
      <c r="Y7" s="1169"/>
      <c r="Z7" s="1169"/>
      <c r="AA7" s="1169">
        <v>400</v>
      </c>
      <c r="AB7" s="1169"/>
      <c r="AC7" s="1169"/>
      <c r="AD7" s="1169"/>
      <c r="AE7" s="1170"/>
      <c r="AF7" s="1171">
        <v>368</v>
      </c>
      <c r="AG7" s="1172"/>
      <c r="AH7" s="1172"/>
      <c r="AI7" s="1172"/>
      <c r="AJ7" s="1173"/>
      <c r="AK7" s="1174">
        <v>326</v>
      </c>
      <c r="AL7" s="1175"/>
      <c r="AM7" s="1175"/>
      <c r="AN7" s="1175"/>
      <c r="AO7" s="1175"/>
      <c r="AP7" s="1175">
        <v>5727</v>
      </c>
      <c r="AQ7" s="1175"/>
      <c r="AR7" s="1175"/>
      <c r="AS7" s="1175"/>
      <c r="AT7" s="1175"/>
      <c r="AU7" s="1176"/>
      <c r="AV7" s="1176"/>
      <c r="AW7" s="1176"/>
      <c r="AX7" s="1176"/>
      <c r="AY7" s="1177"/>
      <c r="AZ7" s="228"/>
      <c r="BA7" s="228"/>
      <c r="BB7" s="228"/>
      <c r="BC7" s="228"/>
      <c r="BD7" s="228"/>
      <c r="BE7" s="229"/>
      <c r="BF7" s="229"/>
      <c r="BG7" s="229"/>
      <c r="BH7" s="229"/>
      <c r="BI7" s="229"/>
      <c r="BJ7" s="229"/>
      <c r="BK7" s="229"/>
      <c r="BL7" s="229"/>
      <c r="BM7" s="229"/>
      <c r="BN7" s="229"/>
      <c r="BO7" s="229"/>
      <c r="BP7" s="229"/>
      <c r="BQ7" s="232">
        <v>1</v>
      </c>
      <c r="BR7" s="233" t="s">
        <v>591</v>
      </c>
      <c r="BS7" s="1165" t="s">
        <v>592</v>
      </c>
      <c r="BT7" s="1166"/>
      <c r="BU7" s="1166"/>
      <c r="BV7" s="1166"/>
      <c r="BW7" s="1166"/>
      <c r="BX7" s="1166"/>
      <c r="BY7" s="1166"/>
      <c r="BZ7" s="1166"/>
      <c r="CA7" s="1166"/>
      <c r="CB7" s="1166"/>
      <c r="CC7" s="1166"/>
      <c r="CD7" s="1166"/>
      <c r="CE7" s="1166"/>
      <c r="CF7" s="1166"/>
      <c r="CG7" s="1178"/>
      <c r="CH7" s="1162" t="s">
        <v>573</v>
      </c>
      <c r="CI7" s="1163"/>
      <c r="CJ7" s="1163"/>
      <c r="CK7" s="1163"/>
      <c r="CL7" s="1164"/>
      <c r="CM7" s="1162">
        <v>50</v>
      </c>
      <c r="CN7" s="1163"/>
      <c r="CO7" s="1163"/>
      <c r="CP7" s="1163"/>
      <c r="CQ7" s="1164"/>
      <c r="CR7" s="1162">
        <v>2</v>
      </c>
      <c r="CS7" s="1163"/>
      <c r="CT7" s="1163"/>
      <c r="CU7" s="1163"/>
      <c r="CV7" s="1164"/>
      <c r="CW7" s="1162" t="s">
        <v>573</v>
      </c>
      <c r="CX7" s="1163"/>
      <c r="CY7" s="1163"/>
      <c r="CZ7" s="1163"/>
      <c r="DA7" s="1164"/>
      <c r="DB7" s="1162">
        <v>246</v>
      </c>
      <c r="DC7" s="1163"/>
      <c r="DD7" s="1163"/>
      <c r="DE7" s="1163"/>
      <c r="DF7" s="1164"/>
      <c r="DG7" s="1162" t="s">
        <v>573</v>
      </c>
      <c r="DH7" s="1163"/>
      <c r="DI7" s="1163"/>
      <c r="DJ7" s="1163"/>
      <c r="DK7" s="1164"/>
      <c r="DL7" s="1162" t="s">
        <v>573</v>
      </c>
      <c r="DM7" s="1163"/>
      <c r="DN7" s="1163"/>
      <c r="DO7" s="1163"/>
      <c r="DP7" s="1164"/>
      <c r="DQ7" s="1162" t="s">
        <v>573</v>
      </c>
      <c r="DR7" s="1163"/>
      <c r="DS7" s="1163"/>
      <c r="DT7" s="1163"/>
      <c r="DU7" s="1164"/>
      <c r="DV7" s="1165"/>
      <c r="DW7" s="1166"/>
      <c r="DX7" s="1166"/>
      <c r="DY7" s="1166"/>
      <c r="DZ7" s="1167"/>
      <c r="EA7" s="230"/>
    </row>
    <row r="8" spans="1:131" s="231" customFormat="1" ht="26.25" customHeight="1" x14ac:dyDescent="0.2">
      <c r="A8" s="234">
        <v>2</v>
      </c>
      <c r="B8" s="1096" t="s">
        <v>388</v>
      </c>
      <c r="C8" s="1097"/>
      <c r="D8" s="1097"/>
      <c r="E8" s="1097"/>
      <c r="F8" s="1097"/>
      <c r="G8" s="1097"/>
      <c r="H8" s="1097"/>
      <c r="I8" s="1097"/>
      <c r="J8" s="1097"/>
      <c r="K8" s="1097"/>
      <c r="L8" s="1097"/>
      <c r="M8" s="1097"/>
      <c r="N8" s="1097"/>
      <c r="O8" s="1097"/>
      <c r="P8" s="1098"/>
      <c r="Q8" s="1104">
        <v>3</v>
      </c>
      <c r="R8" s="1105"/>
      <c r="S8" s="1105"/>
      <c r="T8" s="1105"/>
      <c r="U8" s="1105"/>
      <c r="V8" s="1105">
        <v>3</v>
      </c>
      <c r="W8" s="1105"/>
      <c r="X8" s="1105"/>
      <c r="Y8" s="1105"/>
      <c r="Z8" s="1105"/>
      <c r="AA8" s="1105">
        <v>1</v>
      </c>
      <c r="AB8" s="1105"/>
      <c r="AC8" s="1105"/>
      <c r="AD8" s="1105"/>
      <c r="AE8" s="1106"/>
      <c r="AF8" s="1101">
        <v>1</v>
      </c>
      <c r="AG8" s="1102"/>
      <c r="AH8" s="1102"/>
      <c r="AI8" s="1102"/>
      <c r="AJ8" s="1103"/>
      <c r="AK8" s="1146" t="s">
        <v>573</v>
      </c>
      <c r="AL8" s="1147"/>
      <c r="AM8" s="1147"/>
      <c r="AN8" s="1147"/>
      <c r="AO8" s="1147"/>
      <c r="AP8" s="1147" t="s">
        <v>573</v>
      </c>
      <c r="AQ8" s="1147"/>
      <c r="AR8" s="1147"/>
      <c r="AS8" s="1147"/>
      <c r="AT8" s="1147"/>
      <c r="AU8" s="1148"/>
      <c r="AV8" s="1148"/>
      <c r="AW8" s="1148"/>
      <c r="AX8" s="1148"/>
      <c r="AY8" s="1149"/>
      <c r="AZ8" s="228"/>
      <c r="BA8" s="228"/>
      <c r="BB8" s="228"/>
      <c r="BC8" s="228"/>
      <c r="BD8" s="228"/>
      <c r="BE8" s="229"/>
      <c r="BF8" s="229"/>
      <c r="BG8" s="229"/>
      <c r="BH8" s="229"/>
      <c r="BI8" s="229"/>
      <c r="BJ8" s="229"/>
      <c r="BK8" s="229"/>
      <c r="BL8" s="229"/>
      <c r="BM8" s="229"/>
      <c r="BN8" s="229"/>
      <c r="BO8" s="229"/>
      <c r="BP8" s="229"/>
      <c r="BQ8" s="234">
        <v>2</v>
      </c>
      <c r="BR8" s="235"/>
      <c r="BS8" s="1058"/>
      <c r="BT8" s="1059"/>
      <c r="BU8" s="1059"/>
      <c r="BV8" s="1059"/>
      <c r="BW8" s="1059"/>
      <c r="BX8" s="1059"/>
      <c r="BY8" s="1059"/>
      <c r="BZ8" s="1059"/>
      <c r="CA8" s="1059"/>
      <c r="CB8" s="1059"/>
      <c r="CC8" s="1059"/>
      <c r="CD8" s="1059"/>
      <c r="CE8" s="1059"/>
      <c r="CF8" s="1059"/>
      <c r="CG8" s="1080"/>
      <c r="CH8" s="1055"/>
      <c r="CI8" s="1056"/>
      <c r="CJ8" s="1056"/>
      <c r="CK8" s="1056"/>
      <c r="CL8" s="1057"/>
      <c r="CM8" s="1055"/>
      <c r="CN8" s="1056"/>
      <c r="CO8" s="1056"/>
      <c r="CP8" s="1056"/>
      <c r="CQ8" s="1057"/>
      <c r="CR8" s="1055"/>
      <c r="CS8" s="1056"/>
      <c r="CT8" s="1056"/>
      <c r="CU8" s="1056"/>
      <c r="CV8" s="1057"/>
      <c r="CW8" s="1055"/>
      <c r="CX8" s="1056"/>
      <c r="CY8" s="1056"/>
      <c r="CZ8" s="1056"/>
      <c r="DA8" s="1057"/>
      <c r="DB8" s="1055"/>
      <c r="DC8" s="1056"/>
      <c r="DD8" s="1056"/>
      <c r="DE8" s="1056"/>
      <c r="DF8" s="1057"/>
      <c r="DG8" s="1055"/>
      <c r="DH8" s="1056"/>
      <c r="DI8" s="1056"/>
      <c r="DJ8" s="1056"/>
      <c r="DK8" s="1057"/>
      <c r="DL8" s="1055"/>
      <c r="DM8" s="1056"/>
      <c r="DN8" s="1056"/>
      <c r="DO8" s="1056"/>
      <c r="DP8" s="1057"/>
      <c r="DQ8" s="1055"/>
      <c r="DR8" s="1056"/>
      <c r="DS8" s="1056"/>
      <c r="DT8" s="1056"/>
      <c r="DU8" s="1057"/>
      <c r="DV8" s="1058"/>
      <c r="DW8" s="1059"/>
      <c r="DX8" s="1059"/>
      <c r="DY8" s="1059"/>
      <c r="DZ8" s="1060"/>
      <c r="EA8" s="230"/>
    </row>
    <row r="9" spans="1:131" s="231" customFormat="1" ht="26.25" customHeight="1" x14ac:dyDescent="0.2">
      <c r="A9" s="234">
        <v>3</v>
      </c>
      <c r="B9" s="1096"/>
      <c r="C9" s="1097"/>
      <c r="D9" s="1097"/>
      <c r="E9" s="1097"/>
      <c r="F9" s="1097"/>
      <c r="G9" s="1097"/>
      <c r="H9" s="1097"/>
      <c r="I9" s="1097"/>
      <c r="J9" s="1097"/>
      <c r="K9" s="1097"/>
      <c r="L9" s="1097"/>
      <c r="M9" s="1097"/>
      <c r="N9" s="1097"/>
      <c r="O9" s="1097"/>
      <c r="P9" s="1098"/>
      <c r="Q9" s="1104"/>
      <c r="R9" s="1105"/>
      <c r="S9" s="1105"/>
      <c r="T9" s="1105"/>
      <c r="U9" s="1105"/>
      <c r="V9" s="1105"/>
      <c r="W9" s="1105"/>
      <c r="X9" s="1105"/>
      <c r="Y9" s="1105"/>
      <c r="Z9" s="1105"/>
      <c r="AA9" s="1105"/>
      <c r="AB9" s="1105"/>
      <c r="AC9" s="1105"/>
      <c r="AD9" s="1105"/>
      <c r="AE9" s="1106"/>
      <c r="AF9" s="1101"/>
      <c r="AG9" s="1102"/>
      <c r="AH9" s="1102"/>
      <c r="AI9" s="1102"/>
      <c r="AJ9" s="1103"/>
      <c r="AK9" s="1146"/>
      <c r="AL9" s="1147"/>
      <c r="AM9" s="1147"/>
      <c r="AN9" s="1147"/>
      <c r="AO9" s="1147"/>
      <c r="AP9" s="1147"/>
      <c r="AQ9" s="1147"/>
      <c r="AR9" s="1147"/>
      <c r="AS9" s="1147"/>
      <c r="AT9" s="1147"/>
      <c r="AU9" s="1148"/>
      <c r="AV9" s="1148"/>
      <c r="AW9" s="1148"/>
      <c r="AX9" s="1148"/>
      <c r="AY9" s="1149"/>
      <c r="AZ9" s="228"/>
      <c r="BA9" s="228"/>
      <c r="BB9" s="228"/>
      <c r="BC9" s="228"/>
      <c r="BD9" s="228"/>
      <c r="BE9" s="229"/>
      <c r="BF9" s="229"/>
      <c r="BG9" s="229"/>
      <c r="BH9" s="229"/>
      <c r="BI9" s="229"/>
      <c r="BJ9" s="229"/>
      <c r="BK9" s="229"/>
      <c r="BL9" s="229"/>
      <c r="BM9" s="229"/>
      <c r="BN9" s="229"/>
      <c r="BO9" s="229"/>
      <c r="BP9" s="229"/>
      <c r="BQ9" s="234">
        <v>3</v>
      </c>
      <c r="BR9" s="235"/>
      <c r="BS9" s="1058"/>
      <c r="BT9" s="1059"/>
      <c r="BU9" s="1059"/>
      <c r="BV9" s="1059"/>
      <c r="BW9" s="1059"/>
      <c r="BX9" s="1059"/>
      <c r="BY9" s="1059"/>
      <c r="BZ9" s="1059"/>
      <c r="CA9" s="1059"/>
      <c r="CB9" s="1059"/>
      <c r="CC9" s="1059"/>
      <c r="CD9" s="1059"/>
      <c r="CE9" s="1059"/>
      <c r="CF9" s="1059"/>
      <c r="CG9" s="1080"/>
      <c r="CH9" s="1055"/>
      <c r="CI9" s="1056"/>
      <c r="CJ9" s="1056"/>
      <c r="CK9" s="1056"/>
      <c r="CL9" s="1057"/>
      <c r="CM9" s="1055"/>
      <c r="CN9" s="1056"/>
      <c r="CO9" s="1056"/>
      <c r="CP9" s="1056"/>
      <c r="CQ9" s="1057"/>
      <c r="CR9" s="1055"/>
      <c r="CS9" s="1056"/>
      <c r="CT9" s="1056"/>
      <c r="CU9" s="1056"/>
      <c r="CV9" s="1057"/>
      <c r="CW9" s="1055"/>
      <c r="CX9" s="1056"/>
      <c r="CY9" s="1056"/>
      <c r="CZ9" s="1056"/>
      <c r="DA9" s="1057"/>
      <c r="DB9" s="1055"/>
      <c r="DC9" s="1056"/>
      <c r="DD9" s="1056"/>
      <c r="DE9" s="1056"/>
      <c r="DF9" s="1057"/>
      <c r="DG9" s="1055"/>
      <c r="DH9" s="1056"/>
      <c r="DI9" s="1056"/>
      <c r="DJ9" s="1056"/>
      <c r="DK9" s="1057"/>
      <c r="DL9" s="1055"/>
      <c r="DM9" s="1056"/>
      <c r="DN9" s="1056"/>
      <c r="DO9" s="1056"/>
      <c r="DP9" s="1057"/>
      <c r="DQ9" s="1055"/>
      <c r="DR9" s="1056"/>
      <c r="DS9" s="1056"/>
      <c r="DT9" s="1056"/>
      <c r="DU9" s="1057"/>
      <c r="DV9" s="1058"/>
      <c r="DW9" s="1059"/>
      <c r="DX9" s="1059"/>
      <c r="DY9" s="1059"/>
      <c r="DZ9" s="1060"/>
      <c r="EA9" s="230"/>
    </row>
    <row r="10" spans="1:131" s="231" customFormat="1" ht="26.25" customHeight="1" x14ac:dyDescent="0.2">
      <c r="A10" s="234">
        <v>4</v>
      </c>
      <c r="B10" s="1096"/>
      <c r="C10" s="1097"/>
      <c r="D10" s="1097"/>
      <c r="E10" s="1097"/>
      <c r="F10" s="1097"/>
      <c r="G10" s="1097"/>
      <c r="H10" s="1097"/>
      <c r="I10" s="1097"/>
      <c r="J10" s="1097"/>
      <c r="K10" s="1097"/>
      <c r="L10" s="1097"/>
      <c r="M10" s="1097"/>
      <c r="N10" s="1097"/>
      <c r="O10" s="1097"/>
      <c r="P10" s="1098"/>
      <c r="Q10" s="1104"/>
      <c r="R10" s="1105"/>
      <c r="S10" s="1105"/>
      <c r="T10" s="1105"/>
      <c r="U10" s="1105"/>
      <c r="V10" s="1105"/>
      <c r="W10" s="1105"/>
      <c r="X10" s="1105"/>
      <c r="Y10" s="1105"/>
      <c r="Z10" s="1105"/>
      <c r="AA10" s="1105"/>
      <c r="AB10" s="1105"/>
      <c r="AC10" s="1105"/>
      <c r="AD10" s="1105"/>
      <c r="AE10" s="1106"/>
      <c r="AF10" s="1101"/>
      <c r="AG10" s="1102"/>
      <c r="AH10" s="1102"/>
      <c r="AI10" s="1102"/>
      <c r="AJ10" s="1103"/>
      <c r="AK10" s="1146"/>
      <c r="AL10" s="1147"/>
      <c r="AM10" s="1147"/>
      <c r="AN10" s="1147"/>
      <c r="AO10" s="1147"/>
      <c r="AP10" s="1147"/>
      <c r="AQ10" s="1147"/>
      <c r="AR10" s="1147"/>
      <c r="AS10" s="1147"/>
      <c r="AT10" s="1147"/>
      <c r="AU10" s="1148"/>
      <c r="AV10" s="1148"/>
      <c r="AW10" s="1148"/>
      <c r="AX10" s="1148"/>
      <c r="AY10" s="1149"/>
      <c r="AZ10" s="228"/>
      <c r="BA10" s="228"/>
      <c r="BB10" s="228"/>
      <c r="BC10" s="228"/>
      <c r="BD10" s="228"/>
      <c r="BE10" s="229"/>
      <c r="BF10" s="229"/>
      <c r="BG10" s="229"/>
      <c r="BH10" s="229"/>
      <c r="BI10" s="229"/>
      <c r="BJ10" s="229"/>
      <c r="BK10" s="229"/>
      <c r="BL10" s="229"/>
      <c r="BM10" s="229"/>
      <c r="BN10" s="229"/>
      <c r="BO10" s="229"/>
      <c r="BP10" s="229"/>
      <c r="BQ10" s="234">
        <v>4</v>
      </c>
      <c r="BR10" s="235"/>
      <c r="BS10" s="1058"/>
      <c r="BT10" s="1059"/>
      <c r="BU10" s="1059"/>
      <c r="BV10" s="1059"/>
      <c r="BW10" s="1059"/>
      <c r="BX10" s="1059"/>
      <c r="BY10" s="1059"/>
      <c r="BZ10" s="1059"/>
      <c r="CA10" s="1059"/>
      <c r="CB10" s="1059"/>
      <c r="CC10" s="1059"/>
      <c r="CD10" s="1059"/>
      <c r="CE10" s="1059"/>
      <c r="CF10" s="1059"/>
      <c r="CG10" s="1080"/>
      <c r="CH10" s="1055"/>
      <c r="CI10" s="1056"/>
      <c r="CJ10" s="1056"/>
      <c r="CK10" s="1056"/>
      <c r="CL10" s="1057"/>
      <c r="CM10" s="1055"/>
      <c r="CN10" s="1056"/>
      <c r="CO10" s="1056"/>
      <c r="CP10" s="1056"/>
      <c r="CQ10" s="1057"/>
      <c r="CR10" s="1055"/>
      <c r="CS10" s="1056"/>
      <c r="CT10" s="1056"/>
      <c r="CU10" s="1056"/>
      <c r="CV10" s="1057"/>
      <c r="CW10" s="1055"/>
      <c r="CX10" s="1056"/>
      <c r="CY10" s="1056"/>
      <c r="CZ10" s="1056"/>
      <c r="DA10" s="1057"/>
      <c r="DB10" s="1055"/>
      <c r="DC10" s="1056"/>
      <c r="DD10" s="1056"/>
      <c r="DE10" s="1056"/>
      <c r="DF10" s="1057"/>
      <c r="DG10" s="1055"/>
      <c r="DH10" s="1056"/>
      <c r="DI10" s="1056"/>
      <c r="DJ10" s="1056"/>
      <c r="DK10" s="1057"/>
      <c r="DL10" s="1055"/>
      <c r="DM10" s="1056"/>
      <c r="DN10" s="1056"/>
      <c r="DO10" s="1056"/>
      <c r="DP10" s="1057"/>
      <c r="DQ10" s="1055"/>
      <c r="DR10" s="1056"/>
      <c r="DS10" s="1056"/>
      <c r="DT10" s="1056"/>
      <c r="DU10" s="1057"/>
      <c r="DV10" s="1058"/>
      <c r="DW10" s="1059"/>
      <c r="DX10" s="1059"/>
      <c r="DY10" s="1059"/>
      <c r="DZ10" s="1060"/>
      <c r="EA10" s="230"/>
    </row>
    <row r="11" spans="1:131" s="231" customFormat="1" ht="26.25" customHeight="1" x14ac:dyDescent="0.2">
      <c r="A11" s="234">
        <v>5</v>
      </c>
      <c r="B11" s="1096"/>
      <c r="C11" s="1097"/>
      <c r="D11" s="1097"/>
      <c r="E11" s="1097"/>
      <c r="F11" s="1097"/>
      <c r="G11" s="1097"/>
      <c r="H11" s="1097"/>
      <c r="I11" s="1097"/>
      <c r="J11" s="1097"/>
      <c r="K11" s="1097"/>
      <c r="L11" s="1097"/>
      <c r="M11" s="1097"/>
      <c r="N11" s="1097"/>
      <c r="O11" s="1097"/>
      <c r="P11" s="1098"/>
      <c r="Q11" s="1104"/>
      <c r="R11" s="1105"/>
      <c r="S11" s="1105"/>
      <c r="T11" s="1105"/>
      <c r="U11" s="1105"/>
      <c r="V11" s="1105"/>
      <c r="W11" s="1105"/>
      <c r="X11" s="1105"/>
      <c r="Y11" s="1105"/>
      <c r="Z11" s="1105"/>
      <c r="AA11" s="1105"/>
      <c r="AB11" s="1105"/>
      <c r="AC11" s="1105"/>
      <c r="AD11" s="1105"/>
      <c r="AE11" s="1106"/>
      <c r="AF11" s="1101"/>
      <c r="AG11" s="1102"/>
      <c r="AH11" s="1102"/>
      <c r="AI11" s="1102"/>
      <c r="AJ11" s="1103"/>
      <c r="AK11" s="1146"/>
      <c r="AL11" s="1147"/>
      <c r="AM11" s="1147"/>
      <c r="AN11" s="1147"/>
      <c r="AO11" s="1147"/>
      <c r="AP11" s="1147"/>
      <c r="AQ11" s="1147"/>
      <c r="AR11" s="1147"/>
      <c r="AS11" s="1147"/>
      <c r="AT11" s="1147"/>
      <c r="AU11" s="1148"/>
      <c r="AV11" s="1148"/>
      <c r="AW11" s="1148"/>
      <c r="AX11" s="1148"/>
      <c r="AY11" s="1149"/>
      <c r="AZ11" s="228"/>
      <c r="BA11" s="228"/>
      <c r="BB11" s="228"/>
      <c r="BC11" s="228"/>
      <c r="BD11" s="228"/>
      <c r="BE11" s="229"/>
      <c r="BF11" s="229"/>
      <c r="BG11" s="229"/>
      <c r="BH11" s="229"/>
      <c r="BI11" s="229"/>
      <c r="BJ11" s="229"/>
      <c r="BK11" s="229"/>
      <c r="BL11" s="229"/>
      <c r="BM11" s="229"/>
      <c r="BN11" s="229"/>
      <c r="BO11" s="229"/>
      <c r="BP11" s="229"/>
      <c r="BQ11" s="234">
        <v>5</v>
      </c>
      <c r="BR11" s="235"/>
      <c r="BS11" s="1058"/>
      <c r="BT11" s="1059"/>
      <c r="BU11" s="1059"/>
      <c r="BV11" s="1059"/>
      <c r="BW11" s="1059"/>
      <c r="BX11" s="1059"/>
      <c r="BY11" s="1059"/>
      <c r="BZ11" s="1059"/>
      <c r="CA11" s="1059"/>
      <c r="CB11" s="1059"/>
      <c r="CC11" s="1059"/>
      <c r="CD11" s="1059"/>
      <c r="CE11" s="1059"/>
      <c r="CF11" s="1059"/>
      <c r="CG11" s="1080"/>
      <c r="CH11" s="1055"/>
      <c r="CI11" s="1056"/>
      <c r="CJ11" s="1056"/>
      <c r="CK11" s="1056"/>
      <c r="CL11" s="1057"/>
      <c r="CM11" s="1055"/>
      <c r="CN11" s="1056"/>
      <c r="CO11" s="1056"/>
      <c r="CP11" s="1056"/>
      <c r="CQ11" s="1057"/>
      <c r="CR11" s="1055"/>
      <c r="CS11" s="1056"/>
      <c r="CT11" s="1056"/>
      <c r="CU11" s="1056"/>
      <c r="CV11" s="1057"/>
      <c r="CW11" s="1055"/>
      <c r="CX11" s="1056"/>
      <c r="CY11" s="1056"/>
      <c r="CZ11" s="1056"/>
      <c r="DA11" s="1057"/>
      <c r="DB11" s="1055"/>
      <c r="DC11" s="1056"/>
      <c r="DD11" s="1056"/>
      <c r="DE11" s="1056"/>
      <c r="DF11" s="1057"/>
      <c r="DG11" s="1055"/>
      <c r="DH11" s="1056"/>
      <c r="DI11" s="1056"/>
      <c r="DJ11" s="1056"/>
      <c r="DK11" s="1057"/>
      <c r="DL11" s="1055"/>
      <c r="DM11" s="1056"/>
      <c r="DN11" s="1056"/>
      <c r="DO11" s="1056"/>
      <c r="DP11" s="1057"/>
      <c r="DQ11" s="1055"/>
      <c r="DR11" s="1056"/>
      <c r="DS11" s="1056"/>
      <c r="DT11" s="1056"/>
      <c r="DU11" s="1057"/>
      <c r="DV11" s="1058"/>
      <c r="DW11" s="1059"/>
      <c r="DX11" s="1059"/>
      <c r="DY11" s="1059"/>
      <c r="DZ11" s="1060"/>
      <c r="EA11" s="230"/>
    </row>
    <row r="12" spans="1:131" s="231" customFormat="1" ht="26.25" customHeight="1" x14ac:dyDescent="0.2">
      <c r="A12" s="234">
        <v>6</v>
      </c>
      <c r="B12" s="1096"/>
      <c r="C12" s="1097"/>
      <c r="D12" s="1097"/>
      <c r="E12" s="1097"/>
      <c r="F12" s="1097"/>
      <c r="G12" s="1097"/>
      <c r="H12" s="1097"/>
      <c r="I12" s="1097"/>
      <c r="J12" s="1097"/>
      <c r="K12" s="1097"/>
      <c r="L12" s="1097"/>
      <c r="M12" s="1097"/>
      <c r="N12" s="1097"/>
      <c r="O12" s="1097"/>
      <c r="P12" s="1098"/>
      <c r="Q12" s="1104"/>
      <c r="R12" s="1105"/>
      <c r="S12" s="1105"/>
      <c r="T12" s="1105"/>
      <c r="U12" s="1105"/>
      <c r="V12" s="1105"/>
      <c r="W12" s="1105"/>
      <c r="X12" s="1105"/>
      <c r="Y12" s="1105"/>
      <c r="Z12" s="1105"/>
      <c r="AA12" s="1105"/>
      <c r="AB12" s="1105"/>
      <c r="AC12" s="1105"/>
      <c r="AD12" s="1105"/>
      <c r="AE12" s="1106"/>
      <c r="AF12" s="1101"/>
      <c r="AG12" s="1102"/>
      <c r="AH12" s="1102"/>
      <c r="AI12" s="1102"/>
      <c r="AJ12" s="1103"/>
      <c r="AK12" s="1146"/>
      <c r="AL12" s="1147"/>
      <c r="AM12" s="1147"/>
      <c r="AN12" s="1147"/>
      <c r="AO12" s="1147"/>
      <c r="AP12" s="1147"/>
      <c r="AQ12" s="1147"/>
      <c r="AR12" s="1147"/>
      <c r="AS12" s="1147"/>
      <c r="AT12" s="1147"/>
      <c r="AU12" s="1148"/>
      <c r="AV12" s="1148"/>
      <c r="AW12" s="1148"/>
      <c r="AX12" s="1148"/>
      <c r="AY12" s="1149"/>
      <c r="AZ12" s="228"/>
      <c r="BA12" s="228"/>
      <c r="BB12" s="228"/>
      <c r="BC12" s="228"/>
      <c r="BD12" s="228"/>
      <c r="BE12" s="229"/>
      <c r="BF12" s="229"/>
      <c r="BG12" s="229"/>
      <c r="BH12" s="229"/>
      <c r="BI12" s="229"/>
      <c r="BJ12" s="229"/>
      <c r="BK12" s="229"/>
      <c r="BL12" s="229"/>
      <c r="BM12" s="229"/>
      <c r="BN12" s="229"/>
      <c r="BO12" s="229"/>
      <c r="BP12" s="229"/>
      <c r="BQ12" s="234">
        <v>6</v>
      </c>
      <c r="BR12" s="235"/>
      <c r="BS12" s="1058"/>
      <c r="BT12" s="1059"/>
      <c r="BU12" s="1059"/>
      <c r="BV12" s="1059"/>
      <c r="BW12" s="1059"/>
      <c r="BX12" s="1059"/>
      <c r="BY12" s="1059"/>
      <c r="BZ12" s="1059"/>
      <c r="CA12" s="1059"/>
      <c r="CB12" s="1059"/>
      <c r="CC12" s="1059"/>
      <c r="CD12" s="1059"/>
      <c r="CE12" s="1059"/>
      <c r="CF12" s="1059"/>
      <c r="CG12" s="1080"/>
      <c r="CH12" s="1055"/>
      <c r="CI12" s="1056"/>
      <c r="CJ12" s="1056"/>
      <c r="CK12" s="1056"/>
      <c r="CL12" s="1057"/>
      <c r="CM12" s="1055"/>
      <c r="CN12" s="1056"/>
      <c r="CO12" s="1056"/>
      <c r="CP12" s="1056"/>
      <c r="CQ12" s="1057"/>
      <c r="CR12" s="1055"/>
      <c r="CS12" s="1056"/>
      <c r="CT12" s="1056"/>
      <c r="CU12" s="1056"/>
      <c r="CV12" s="1057"/>
      <c r="CW12" s="1055"/>
      <c r="CX12" s="1056"/>
      <c r="CY12" s="1056"/>
      <c r="CZ12" s="1056"/>
      <c r="DA12" s="1057"/>
      <c r="DB12" s="1055"/>
      <c r="DC12" s="1056"/>
      <c r="DD12" s="1056"/>
      <c r="DE12" s="1056"/>
      <c r="DF12" s="1057"/>
      <c r="DG12" s="1055"/>
      <c r="DH12" s="1056"/>
      <c r="DI12" s="1056"/>
      <c r="DJ12" s="1056"/>
      <c r="DK12" s="1057"/>
      <c r="DL12" s="1055"/>
      <c r="DM12" s="1056"/>
      <c r="DN12" s="1056"/>
      <c r="DO12" s="1056"/>
      <c r="DP12" s="1057"/>
      <c r="DQ12" s="1055"/>
      <c r="DR12" s="1056"/>
      <c r="DS12" s="1056"/>
      <c r="DT12" s="1056"/>
      <c r="DU12" s="1057"/>
      <c r="DV12" s="1058"/>
      <c r="DW12" s="1059"/>
      <c r="DX12" s="1059"/>
      <c r="DY12" s="1059"/>
      <c r="DZ12" s="1060"/>
      <c r="EA12" s="230"/>
    </row>
    <row r="13" spans="1:131" s="231" customFormat="1" ht="26.25" customHeight="1" x14ac:dyDescent="0.2">
      <c r="A13" s="234">
        <v>7</v>
      </c>
      <c r="B13" s="1096"/>
      <c r="C13" s="1097"/>
      <c r="D13" s="1097"/>
      <c r="E13" s="1097"/>
      <c r="F13" s="1097"/>
      <c r="G13" s="1097"/>
      <c r="H13" s="1097"/>
      <c r="I13" s="1097"/>
      <c r="J13" s="1097"/>
      <c r="K13" s="1097"/>
      <c r="L13" s="1097"/>
      <c r="M13" s="1097"/>
      <c r="N13" s="1097"/>
      <c r="O13" s="1097"/>
      <c r="P13" s="1098"/>
      <c r="Q13" s="1104"/>
      <c r="R13" s="1105"/>
      <c r="S13" s="1105"/>
      <c r="T13" s="1105"/>
      <c r="U13" s="1105"/>
      <c r="V13" s="1105"/>
      <c r="W13" s="1105"/>
      <c r="X13" s="1105"/>
      <c r="Y13" s="1105"/>
      <c r="Z13" s="1105"/>
      <c r="AA13" s="1105"/>
      <c r="AB13" s="1105"/>
      <c r="AC13" s="1105"/>
      <c r="AD13" s="1105"/>
      <c r="AE13" s="1106"/>
      <c r="AF13" s="1101"/>
      <c r="AG13" s="1102"/>
      <c r="AH13" s="1102"/>
      <c r="AI13" s="1102"/>
      <c r="AJ13" s="1103"/>
      <c r="AK13" s="1146"/>
      <c r="AL13" s="1147"/>
      <c r="AM13" s="1147"/>
      <c r="AN13" s="1147"/>
      <c r="AO13" s="1147"/>
      <c r="AP13" s="1147"/>
      <c r="AQ13" s="1147"/>
      <c r="AR13" s="1147"/>
      <c r="AS13" s="1147"/>
      <c r="AT13" s="1147"/>
      <c r="AU13" s="1148"/>
      <c r="AV13" s="1148"/>
      <c r="AW13" s="1148"/>
      <c r="AX13" s="1148"/>
      <c r="AY13" s="1149"/>
      <c r="AZ13" s="228"/>
      <c r="BA13" s="228"/>
      <c r="BB13" s="228"/>
      <c r="BC13" s="228"/>
      <c r="BD13" s="228"/>
      <c r="BE13" s="229"/>
      <c r="BF13" s="229"/>
      <c r="BG13" s="229"/>
      <c r="BH13" s="229"/>
      <c r="BI13" s="229"/>
      <c r="BJ13" s="229"/>
      <c r="BK13" s="229"/>
      <c r="BL13" s="229"/>
      <c r="BM13" s="229"/>
      <c r="BN13" s="229"/>
      <c r="BO13" s="229"/>
      <c r="BP13" s="229"/>
      <c r="BQ13" s="234">
        <v>7</v>
      </c>
      <c r="BR13" s="235"/>
      <c r="BS13" s="1058"/>
      <c r="BT13" s="1059"/>
      <c r="BU13" s="1059"/>
      <c r="BV13" s="1059"/>
      <c r="BW13" s="1059"/>
      <c r="BX13" s="1059"/>
      <c r="BY13" s="1059"/>
      <c r="BZ13" s="1059"/>
      <c r="CA13" s="1059"/>
      <c r="CB13" s="1059"/>
      <c r="CC13" s="1059"/>
      <c r="CD13" s="1059"/>
      <c r="CE13" s="1059"/>
      <c r="CF13" s="1059"/>
      <c r="CG13" s="1080"/>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30"/>
    </row>
    <row r="14" spans="1:131" s="231" customFormat="1" ht="26.25" customHeight="1" x14ac:dyDescent="0.2">
      <c r="A14" s="234">
        <v>8</v>
      </c>
      <c r="B14" s="1096"/>
      <c r="C14" s="1097"/>
      <c r="D14" s="1097"/>
      <c r="E14" s="1097"/>
      <c r="F14" s="1097"/>
      <c r="G14" s="1097"/>
      <c r="H14" s="1097"/>
      <c r="I14" s="1097"/>
      <c r="J14" s="1097"/>
      <c r="K14" s="1097"/>
      <c r="L14" s="1097"/>
      <c r="M14" s="1097"/>
      <c r="N14" s="1097"/>
      <c r="O14" s="1097"/>
      <c r="P14" s="1098"/>
      <c r="Q14" s="1104"/>
      <c r="R14" s="1105"/>
      <c r="S14" s="1105"/>
      <c r="T14" s="1105"/>
      <c r="U14" s="1105"/>
      <c r="V14" s="1105"/>
      <c r="W14" s="1105"/>
      <c r="X14" s="1105"/>
      <c r="Y14" s="1105"/>
      <c r="Z14" s="1105"/>
      <c r="AA14" s="1105"/>
      <c r="AB14" s="1105"/>
      <c r="AC14" s="1105"/>
      <c r="AD14" s="1105"/>
      <c r="AE14" s="1106"/>
      <c r="AF14" s="1101"/>
      <c r="AG14" s="1102"/>
      <c r="AH14" s="1102"/>
      <c r="AI14" s="1102"/>
      <c r="AJ14" s="1103"/>
      <c r="AK14" s="1146"/>
      <c r="AL14" s="1147"/>
      <c r="AM14" s="1147"/>
      <c r="AN14" s="1147"/>
      <c r="AO14" s="1147"/>
      <c r="AP14" s="1147"/>
      <c r="AQ14" s="1147"/>
      <c r="AR14" s="1147"/>
      <c r="AS14" s="1147"/>
      <c r="AT14" s="1147"/>
      <c r="AU14" s="1148"/>
      <c r="AV14" s="1148"/>
      <c r="AW14" s="1148"/>
      <c r="AX14" s="1148"/>
      <c r="AY14" s="1149"/>
      <c r="AZ14" s="228"/>
      <c r="BA14" s="228"/>
      <c r="BB14" s="228"/>
      <c r="BC14" s="228"/>
      <c r="BD14" s="228"/>
      <c r="BE14" s="229"/>
      <c r="BF14" s="229"/>
      <c r="BG14" s="229"/>
      <c r="BH14" s="229"/>
      <c r="BI14" s="229"/>
      <c r="BJ14" s="229"/>
      <c r="BK14" s="229"/>
      <c r="BL14" s="229"/>
      <c r="BM14" s="229"/>
      <c r="BN14" s="229"/>
      <c r="BO14" s="229"/>
      <c r="BP14" s="229"/>
      <c r="BQ14" s="234">
        <v>8</v>
      </c>
      <c r="BR14" s="235"/>
      <c r="BS14" s="1058"/>
      <c r="BT14" s="1059"/>
      <c r="BU14" s="1059"/>
      <c r="BV14" s="1059"/>
      <c r="BW14" s="1059"/>
      <c r="BX14" s="1059"/>
      <c r="BY14" s="1059"/>
      <c r="BZ14" s="1059"/>
      <c r="CA14" s="1059"/>
      <c r="CB14" s="1059"/>
      <c r="CC14" s="1059"/>
      <c r="CD14" s="1059"/>
      <c r="CE14" s="1059"/>
      <c r="CF14" s="1059"/>
      <c r="CG14" s="1080"/>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30"/>
    </row>
    <row r="15" spans="1:131" s="231" customFormat="1" ht="26.25" customHeight="1" x14ac:dyDescent="0.2">
      <c r="A15" s="234">
        <v>9</v>
      </c>
      <c r="B15" s="1096"/>
      <c r="C15" s="1097"/>
      <c r="D15" s="1097"/>
      <c r="E15" s="1097"/>
      <c r="F15" s="1097"/>
      <c r="G15" s="1097"/>
      <c r="H15" s="1097"/>
      <c r="I15" s="1097"/>
      <c r="J15" s="1097"/>
      <c r="K15" s="1097"/>
      <c r="L15" s="1097"/>
      <c r="M15" s="1097"/>
      <c r="N15" s="1097"/>
      <c r="O15" s="1097"/>
      <c r="P15" s="1098"/>
      <c r="Q15" s="1104"/>
      <c r="R15" s="1105"/>
      <c r="S15" s="1105"/>
      <c r="T15" s="1105"/>
      <c r="U15" s="1105"/>
      <c r="V15" s="1105"/>
      <c r="W15" s="1105"/>
      <c r="X15" s="1105"/>
      <c r="Y15" s="1105"/>
      <c r="Z15" s="1105"/>
      <c r="AA15" s="1105"/>
      <c r="AB15" s="1105"/>
      <c r="AC15" s="1105"/>
      <c r="AD15" s="1105"/>
      <c r="AE15" s="1106"/>
      <c r="AF15" s="1101"/>
      <c r="AG15" s="1102"/>
      <c r="AH15" s="1102"/>
      <c r="AI15" s="1102"/>
      <c r="AJ15" s="1103"/>
      <c r="AK15" s="1146"/>
      <c r="AL15" s="1147"/>
      <c r="AM15" s="1147"/>
      <c r="AN15" s="1147"/>
      <c r="AO15" s="1147"/>
      <c r="AP15" s="1147"/>
      <c r="AQ15" s="1147"/>
      <c r="AR15" s="1147"/>
      <c r="AS15" s="1147"/>
      <c r="AT15" s="1147"/>
      <c r="AU15" s="1148"/>
      <c r="AV15" s="1148"/>
      <c r="AW15" s="1148"/>
      <c r="AX15" s="1148"/>
      <c r="AY15" s="1149"/>
      <c r="AZ15" s="228"/>
      <c r="BA15" s="228"/>
      <c r="BB15" s="228"/>
      <c r="BC15" s="228"/>
      <c r="BD15" s="228"/>
      <c r="BE15" s="229"/>
      <c r="BF15" s="229"/>
      <c r="BG15" s="229"/>
      <c r="BH15" s="229"/>
      <c r="BI15" s="229"/>
      <c r="BJ15" s="229"/>
      <c r="BK15" s="229"/>
      <c r="BL15" s="229"/>
      <c r="BM15" s="229"/>
      <c r="BN15" s="229"/>
      <c r="BO15" s="229"/>
      <c r="BP15" s="229"/>
      <c r="BQ15" s="234">
        <v>9</v>
      </c>
      <c r="BR15" s="235"/>
      <c r="BS15" s="1058"/>
      <c r="BT15" s="1059"/>
      <c r="BU15" s="1059"/>
      <c r="BV15" s="1059"/>
      <c r="BW15" s="1059"/>
      <c r="BX15" s="1059"/>
      <c r="BY15" s="1059"/>
      <c r="BZ15" s="1059"/>
      <c r="CA15" s="1059"/>
      <c r="CB15" s="1059"/>
      <c r="CC15" s="1059"/>
      <c r="CD15" s="1059"/>
      <c r="CE15" s="1059"/>
      <c r="CF15" s="1059"/>
      <c r="CG15" s="1080"/>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30"/>
    </row>
    <row r="16" spans="1:131" s="231" customFormat="1" ht="26.25" customHeight="1" x14ac:dyDescent="0.2">
      <c r="A16" s="234">
        <v>10</v>
      </c>
      <c r="B16" s="1096"/>
      <c r="C16" s="1097"/>
      <c r="D16" s="1097"/>
      <c r="E16" s="1097"/>
      <c r="F16" s="1097"/>
      <c r="G16" s="1097"/>
      <c r="H16" s="1097"/>
      <c r="I16" s="1097"/>
      <c r="J16" s="1097"/>
      <c r="K16" s="1097"/>
      <c r="L16" s="1097"/>
      <c r="M16" s="1097"/>
      <c r="N16" s="1097"/>
      <c r="O16" s="1097"/>
      <c r="P16" s="1098"/>
      <c r="Q16" s="1104"/>
      <c r="R16" s="1105"/>
      <c r="S16" s="1105"/>
      <c r="T16" s="1105"/>
      <c r="U16" s="1105"/>
      <c r="V16" s="1105"/>
      <c r="W16" s="1105"/>
      <c r="X16" s="1105"/>
      <c r="Y16" s="1105"/>
      <c r="Z16" s="1105"/>
      <c r="AA16" s="1105"/>
      <c r="AB16" s="1105"/>
      <c r="AC16" s="1105"/>
      <c r="AD16" s="1105"/>
      <c r="AE16" s="1106"/>
      <c r="AF16" s="1101"/>
      <c r="AG16" s="1102"/>
      <c r="AH16" s="1102"/>
      <c r="AI16" s="1102"/>
      <c r="AJ16" s="1103"/>
      <c r="AK16" s="1146"/>
      <c r="AL16" s="1147"/>
      <c r="AM16" s="1147"/>
      <c r="AN16" s="1147"/>
      <c r="AO16" s="1147"/>
      <c r="AP16" s="1147"/>
      <c r="AQ16" s="1147"/>
      <c r="AR16" s="1147"/>
      <c r="AS16" s="1147"/>
      <c r="AT16" s="1147"/>
      <c r="AU16" s="1148"/>
      <c r="AV16" s="1148"/>
      <c r="AW16" s="1148"/>
      <c r="AX16" s="1148"/>
      <c r="AY16" s="1149"/>
      <c r="AZ16" s="228"/>
      <c r="BA16" s="228"/>
      <c r="BB16" s="228"/>
      <c r="BC16" s="228"/>
      <c r="BD16" s="228"/>
      <c r="BE16" s="229"/>
      <c r="BF16" s="229"/>
      <c r="BG16" s="229"/>
      <c r="BH16" s="229"/>
      <c r="BI16" s="229"/>
      <c r="BJ16" s="229"/>
      <c r="BK16" s="229"/>
      <c r="BL16" s="229"/>
      <c r="BM16" s="229"/>
      <c r="BN16" s="229"/>
      <c r="BO16" s="229"/>
      <c r="BP16" s="229"/>
      <c r="BQ16" s="234">
        <v>10</v>
      </c>
      <c r="BR16" s="235"/>
      <c r="BS16" s="1058"/>
      <c r="BT16" s="1059"/>
      <c r="BU16" s="1059"/>
      <c r="BV16" s="1059"/>
      <c r="BW16" s="1059"/>
      <c r="BX16" s="1059"/>
      <c r="BY16" s="1059"/>
      <c r="BZ16" s="1059"/>
      <c r="CA16" s="1059"/>
      <c r="CB16" s="1059"/>
      <c r="CC16" s="1059"/>
      <c r="CD16" s="1059"/>
      <c r="CE16" s="1059"/>
      <c r="CF16" s="1059"/>
      <c r="CG16" s="1080"/>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30"/>
    </row>
    <row r="17" spans="1:131" s="231" customFormat="1" ht="26.25" customHeight="1" x14ac:dyDescent="0.2">
      <c r="A17" s="234">
        <v>11</v>
      </c>
      <c r="B17" s="1096"/>
      <c r="C17" s="1097"/>
      <c r="D17" s="1097"/>
      <c r="E17" s="1097"/>
      <c r="F17" s="1097"/>
      <c r="G17" s="1097"/>
      <c r="H17" s="1097"/>
      <c r="I17" s="1097"/>
      <c r="J17" s="1097"/>
      <c r="K17" s="1097"/>
      <c r="L17" s="1097"/>
      <c r="M17" s="1097"/>
      <c r="N17" s="1097"/>
      <c r="O17" s="1097"/>
      <c r="P17" s="1098"/>
      <c r="Q17" s="1104"/>
      <c r="R17" s="1105"/>
      <c r="S17" s="1105"/>
      <c r="T17" s="1105"/>
      <c r="U17" s="1105"/>
      <c r="V17" s="1105"/>
      <c r="W17" s="1105"/>
      <c r="X17" s="1105"/>
      <c r="Y17" s="1105"/>
      <c r="Z17" s="1105"/>
      <c r="AA17" s="1105"/>
      <c r="AB17" s="1105"/>
      <c r="AC17" s="1105"/>
      <c r="AD17" s="1105"/>
      <c r="AE17" s="1106"/>
      <c r="AF17" s="1101"/>
      <c r="AG17" s="1102"/>
      <c r="AH17" s="1102"/>
      <c r="AI17" s="1102"/>
      <c r="AJ17" s="1103"/>
      <c r="AK17" s="1146"/>
      <c r="AL17" s="1147"/>
      <c r="AM17" s="1147"/>
      <c r="AN17" s="1147"/>
      <c r="AO17" s="1147"/>
      <c r="AP17" s="1147"/>
      <c r="AQ17" s="1147"/>
      <c r="AR17" s="1147"/>
      <c r="AS17" s="1147"/>
      <c r="AT17" s="1147"/>
      <c r="AU17" s="1148"/>
      <c r="AV17" s="1148"/>
      <c r="AW17" s="1148"/>
      <c r="AX17" s="1148"/>
      <c r="AY17" s="1149"/>
      <c r="AZ17" s="228"/>
      <c r="BA17" s="228"/>
      <c r="BB17" s="228"/>
      <c r="BC17" s="228"/>
      <c r="BD17" s="228"/>
      <c r="BE17" s="229"/>
      <c r="BF17" s="229"/>
      <c r="BG17" s="229"/>
      <c r="BH17" s="229"/>
      <c r="BI17" s="229"/>
      <c r="BJ17" s="229"/>
      <c r="BK17" s="229"/>
      <c r="BL17" s="229"/>
      <c r="BM17" s="229"/>
      <c r="BN17" s="229"/>
      <c r="BO17" s="229"/>
      <c r="BP17" s="229"/>
      <c r="BQ17" s="234">
        <v>11</v>
      </c>
      <c r="BR17" s="235"/>
      <c r="BS17" s="1058"/>
      <c r="BT17" s="1059"/>
      <c r="BU17" s="1059"/>
      <c r="BV17" s="1059"/>
      <c r="BW17" s="1059"/>
      <c r="BX17" s="1059"/>
      <c r="BY17" s="1059"/>
      <c r="BZ17" s="1059"/>
      <c r="CA17" s="1059"/>
      <c r="CB17" s="1059"/>
      <c r="CC17" s="1059"/>
      <c r="CD17" s="1059"/>
      <c r="CE17" s="1059"/>
      <c r="CF17" s="1059"/>
      <c r="CG17" s="1080"/>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30"/>
    </row>
    <row r="18" spans="1:131" s="231" customFormat="1" ht="26.25" customHeight="1" x14ac:dyDescent="0.2">
      <c r="A18" s="234">
        <v>12</v>
      </c>
      <c r="B18" s="1096"/>
      <c r="C18" s="1097"/>
      <c r="D18" s="1097"/>
      <c r="E18" s="1097"/>
      <c r="F18" s="1097"/>
      <c r="G18" s="1097"/>
      <c r="H18" s="1097"/>
      <c r="I18" s="1097"/>
      <c r="J18" s="1097"/>
      <c r="K18" s="1097"/>
      <c r="L18" s="1097"/>
      <c r="M18" s="1097"/>
      <c r="N18" s="1097"/>
      <c r="O18" s="1097"/>
      <c r="P18" s="1098"/>
      <c r="Q18" s="1104"/>
      <c r="R18" s="1105"/>
      <c r="S18" s="1105"/>
      <c r="T18" s="1105"/>
      <c r="U18" s="1105"/>
      <c r="V18" s="1105"/>
      <c r="W18" s="1105"/>
      <c r="X18" s="1105"/>
      <c r="Y18" s="1105"/>
      <c r="Z18" s="1105"/>
      <c r="AA18" s="1105"/>
      <c r="AB18" s="1105"/>
      <c r="AC18" s="1105"/>
      <c r="AD18" s="1105"/>
      <c r="AE18" s="1106"/>
      <c r="AF18" s="1101"/>
      <c r="AG18" s="1102"/>
      <c r="AH18" s="1102"/>
      <c r="AI18" s="1102"/>
      <c r="AJ18" s="1103"/>
      <c r="AK18" s="1146"/>
      <c r="AL18" s="1147"/>
      <c r="AM18" s="1147"/>
      <c r="AN18" s="1147"/>
      <c r="AO18" s="1147"/>
      <c r="AP18" s="1147"/>
      <c r="AQ18" s="1147"/>
      <c r="AR18" s="1147"/>
      <c r="AS18" s="1147"/>
      <c r="AT18" s="1147"/>
      <c r="AU18" s="1148"/>
      <c r="AV18" s="1148"/>
      <c r="AW18" s="1148"/>
      <c r="AX18" s="1148"/>
      <c r="AY18" s="1149"/>
      <c r="AZ18" s="228"/>
      <c r="BA18" s="228"/>
      <c r="BB18" s="228"/>
      <c r="BC18" s="228"/>
      <c r="BD18" s="228"/>
      <c r="BE18" s="229"/>
      <c r="BF18" s="229"/>
      <c r="BG18" s="229"/>
      <c r="BH18" s="229"/>
      <c r="BI18" s="229"/>
      <c r="BJ18" s="229"/>
      <c r="BK18" s="229"/>
      <c r="BL18" s="229"/>
      <c r="BM18" s="229"/>
      <c r="BN18" s="229"/>
      <c r="BO18" s="229"/>
      <c r="BP18" s="229"/>
      <c r="BQ18" s="234">
        <v>12</v>
      </c>
      <c r="BR18" s="235"/>
      <c r="BS18" s="1058"/>
      <c r="BT18" s="1059"/>
      <c r="BU18" s="1059"/>
      <c r="BV18" s="1059"/>
      <c r="BW18" s="1059"/>
      <c r="BX18" s="1059"/>
      <c r="BY18" s="1059"/>
      <c r="BZ18" s="1059"/>
      <c r="CA18" s="1059"/>
      <c r="CB18" s="1059"/>
      <c r="CC18" s="1059"/>
      <c r="CD18" s="1059"/>
      <c r="CE18" s="1059"/>
      <c r="CF18" s="1059"/>
      <c r="CG18" s="1080"/>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30"/>
    </row>
    <row r="19" spans="1:131" s="231" customFormat="1" ht="26.25" customHeight="1" x14ac:dyDescent="0.2">
      <c r="A19" s="234">
        <v>13</v>
      </c>
      <c r="B19" s="1096"/>
      <c r="C19" s="1097"/>
      <c r="D19" s="1097"/>
      <c r="E19" s="1097"/>
      <c r="F19" s="1097"/>
      <c r="G19" s="1097"/>
      <c r="H19" s="1097"/>
      <c r="I19" s="1097"/>
      <c r="J19" s="1097"/>
      <c r="K19" s="1097"/>
      <c r="L19" s="1097"/>
      <c r="M19" s="1097"/>
      <c r="N19" s="1097"/>
      <c r="O19" s="1097"/>
      <c r="P19" s="1098"/>
      <c r="Q19" s="1104"/>
      <c r="R19" s="1105"/>
      <c r="S19" s="1105"/>
      <c r="T19" s="1105"/>
      <c r="U19" s="1105"/>
      <c r="V19" s="1105"/>
      <c r="W19" s="1105"/>
      <c r="X19" s="1105"/>
      <c r="Y19" s="1105"/>
      <c r="Z19" s="1105"/>
      <c r="AA19" s="1105"/>
      <c r="AB19" s="1105"/>
      <c r="AC19" s="1105"/>
      <c r="AD19" s="1105"/>
      <c r="AE19" s="1106"/>
      <c r="AF19" s="1101"/>
      <c r="AG19" s="1102"/>
      <c r="AH19" s="1102"/>
      <c r="AI19" s="1102"/>
      <c r="AJ19" s="1103"/>
      <c r="AK19" s="1146"/>
      <c r="AL19" s="1147"/>
      <c r="AM19" s="1147"/>
      <c r="AN19" s="1147"/>
      <c r="AO19" s="1147"/>
      <c r="AP19" s="1147"/>
      <c r="AQ19" s="1147"/>
      <c r="AR19" s="1147"/>
      <c r="AS19" s="1147"/>
      <c r="AT19" s="1147"/>
      <c r="AU19" s="1148"/>
      <c r="AV19" s="1148"/>
      <c r="AW19" s="1148"/>
      <c r="AX19" s="1148"/>
      <c r="AY19" s="1149"/>
      <c r="AZ19" s="228"/>
      <c r="BA19" s="228"/>
      <c r="BB19" s="228"/>
      <c r="BC19" s="228"/>
      <c r="BD19" s="228"/>
      <c r="BE19" s="229"/>
      <c r="BF19" s="229"/>
      <c r="BG19" s="229"/>
      <c r="BH19" s="229"/>
      <c r="BI19" s="229"/>
      <c r="BJ19" s="229"/>
      <c r="BK19" s="229"/>
      <c r="BL19" s="229"/>
      <c r="BM19" s="229"/>
      <c r="BN19" s="229"/>
      <c r="BO19" s="229"/>
      <c r="BP19" s="229"/>
      <c r="BQ19" s="234">
        <v>13</v>
      </c>
      <c r="BR19" s="235"/>
      <c r="BS19" s="1058"/>
      <c r="BT19" s="1059"/>
      <c r="BU19" s="1059"/>
      <c r="BV19" s="1059"/>
      <c r="BW19" s="1059"/>
      <c r="BX19" s="1059"/>
      <c r="BY19" s="1059"/>
      <c r="BZ19" s="1059"/>
      <c r="CA19" s="1059"/>
      <c r="CB19" s="1059"/>
      <c r="CC19" s="1059"/>
      <c r="CD19" s="1059"/>
      <c r="CE19" s="1059"/>
      <c r="CF19" s="1059"/>
      <c r="CG19" s="1080"/>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30"/>
    </row>
    <row r="20" spans="1:131" s="231" customFormat="1" ht="26.25" customHeight="1" x14ac:dyDescent="0.2">
      <c r="A20" s="234">
        <v>14</v>
      </c>
      <c r="B20" s="1096"/>
      <c r="C20" s="1097"/>
      <c r="D20" s="1097"/>
      <c r="E20" s="1097"/>
      <c r="F20" s="1097"/>
      <c r="G20" s="1097"/>
      <c r="H20" s="1097"/>
      <c r="I20" s="1097"/>
      <c r="J20" s="1097"/>
      <c r="K20" s="1097"/>
      <c r="L20" s="1097"/>
      <c r="M20" s="1097"/>
      <c r="N20" s="1097"/>
      <c r="O20" s="1097"/>
      <c r="P20" s="1098"/>
      <c r="Q20" s="1104"/>
      <c r="R20" s="1105"/>
      <c r="S20" s="1105"/>
      <c r="T20" s="1105"/>
      <c r="U20" s="1105"/>
      <c r="V20" s="1105"/>
      <c r="W20" s="1105"/>
      <c r="X20" s="1105"/>
      <c r="Y20" s="1105"/>
      <c r="Z20" s="1105"/>
      <c r="AA20" s="1105"/>
      <c r="AB20" s="1105"/>
      <c r="AC20" s="1105"/>
      <c r="AD20" s="1105"/>
      <c r="AE20" s="1106"/>
      <c r="AF20" s="1101"/>
      <c r="AG20" s="1102"/>
      <c r="AH20" s="1102"/>
      <c r="AI20" s="1102"/>
      <c r="AJ20" s="1103"/>
      <c r="AK20" s="1146"/>
      <c r="AL20" s="1147"/>
      <c r="AM20" s="1147"/>
      <c r="AN20" s="1147"/>
      <c r="AO20" s="1147"/>
      <c r="AP20" s="1147"/>
      <c r="AQ20" s="1147"/>
      <c r="AR20" s="1147"/>
      <c r="AS20" s="1147"/>
      <c r="AT20" s="1147"/>
      <c r="AU20" s="1148"/>
      <c r="AV20" s="1148"/>
      <c r="AW20" s="1148"/>
      <c r="AX20" s="1148"/>
      <c r="AY20" s="1149"/>
      <c r="AZ20" s="228"/>
      <c r="BA20" s="228"/>
      <c r="BB20" s="228"/>
      <c r="BC20" s="228"/>
      <c r="BD20" s="228"/>
      <c r="BE20" s="229"/>
      <c r="BF20" s="229"/>
      <c r="BG20" s="229"/>
      <c r="BH20" s="229"/>
      <c r="BI20" s="229"/>
      <c r="BJ20" s="229"/>
      <c r="BK20" s="229"/>
      <c r="BL20" s="229"/>
      <c r="BM20" s="229"/>
      <c r="BN20" s="229"/>
      <c r="BO20" s="229"/>
      <c r="BP20" s="229"/>
      <c r="BQ20" s="234">
        <v>14</v>
      </c>
      <c r="BR20" s="235"/>
      <c r="BS20" s="1058"/>
      <c r="BT20" s="1059"/>
      <c r="BU20" s="1059"/>
      <c r="BV20" s="1059"/>
      <c r="BW20" s="1059"/>
      <c r="BX20" s="1059"/>
      <c r="BY20" s="1059"/>
      <c r="BZ20" s="1059"/>
      <c r="CA20" s="1059"/>
      <c r="CB20" s="1059"/>
      <c r="CC20" s="1059"/>
      <c r="CD20" s="1059"/>
      <c r="CE20" s="1059"/>
      <c r="CF20" s="1059"/>
      <c r="CG20" s="1080"/>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30"/>
    </row>
    <row r="21" spans="1:131" s="231" customFormat="1" ht="26.25" customHeight="1" thickBot="1" x14ac:dyDescent="0.25">
      <c r="A21" s="234">
        <v>15</v>
      </c>
      <c r="B21" s="1096"/>
      <c r="C21" s="1097"/>
      <c r="D21" s="1097"/>
      <c r="E21" s="1097"/>
      <c r="F21" s="1097"/>
      <c r="G21" s="1097"/>
      <c r="H21" s="1097"/>
      <c r="I21" s="1097"/>
      <c r="J21" s="1097"/>
      <c r="K21" s="1097"/>
      <c r="L21" s="1097"/>
      <c r="M21" s="1097"/>
      <c r="N21" s="1097"/>
      <c r="O21" s="1097"/>
      <c r="P21" s="1098"/>
      <c r="Q21" s="1104"/>
      <c r="R21" s="1105"/>
      <c r="S21" s="1105"/>
      <c r="T21" s="1105"/>
      <c r="U21" s="1105"/>
      <c r="V21" s="1105"/>
      <c r="W21" s="1105"/>
      <c r="X21" s="1105"/>
      <c r="Y21" s="1105"/>
      <c r="Z21" s="1105"/>
      <c r="AA21" s="1105"/>
      <c r="AB21" s="1105"/>
      <c r="AC21" s="1105"/>
      <c r="AD21" s="1105"/>
      <c r="AE21" s="1106"/>
      <c r="AF21" s="1101"/>
      <c r="AG21" s="1102"/>
      <c r="AH21" s="1102"/>
      <c r="AI21" s="1102"/>
      <c r="AJ21" s="1103"/>
      <c r="AK21" s="1146"/>
      <c r="AL21" s="1147"/>
      <c r="AM21" s="1147"/>
      <c r="AN21" s="1147"/>
      <c r="AO21" s="1147"/>
      <c r="AP21" s="1147"/>
      <c r="AQ21" s="1147"/>
      <c r="AR21" s="1147"/>
      <c r="AS21" s="1147"/>
      <c r="AT21" s="1147"/>
      <c r="AU21" s="1148"/>
      <c r="AV21" s="1148"/>
      <c r="AW21" s="1148"/>
      <c r="AX21" s="1148"/>
      <c r="AY21" s="1149"/>
      <c r="AZ21" s="228"/>
      <c r="BA21" s="228"/>
      <c r="BB21" s="228"/>
      <c r="BC21" s="228"/>
      <c r="BD21" s="228"/>
      <c r="BE21" s="229"/>
      <c r="BF21" s="229"/>
      <c r="BG21" s="229"/>
      <c r="BH21" s="229"/>
      <c r="BI21" s="229"/>
      <c r="BJ21" s="229"/>
      <c r="BK21" s="229"/>
      <c r="BL21" s="229"/>
      <c r="BM21" s="229"/>
      <c r="BN21" s="229"/>
      <c r="BO21" s="229"/>
      <c r="BP21" s="229"/>
      <c r="BQ21" s="234">
        <v>15</v>
      </c>
      <c r="BR21" s="235"/>
      <c r="BS21" s="1058"/>
      <c r="BT21" s="1059"/>
      <c r="BU21" s="1059"/>
      <c r="BV21" s="1059"/>
      <c r="BW21" s="1059"/>
      <c r="BX21" s="1059"/>
      <c r="BY21" s="1059"/>
      <c r="BZ21" s="1059"/>
      <c r="CA21" s="1059"/>
      <c r="CB21" s="1059"/>
      <c r="CC21" s="1059"/>
      <c r="CD21" s="1059"/>
      <c r="CE21" s="1059"/>
      <c r="CF21" s="1059"/>
      <c r="CG21" s="1080"/>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30"/>
    </row>
    <row r="22" spans="1:131" s="231" customFormat="1" ht="26.25" customHeight="1" x14ac:dyDescent="0.2">
      <c r="A22" s="234">
        <v>16</v>
      </c>
      <c r="B22" s="1096"/>
      <c r="C22" s="1097"/>
      <c r="D22" s="1097"/>
      <c r="E22" s="1097"/>
      <c r="F22" s="1097"/>
      <c r="G22" s="1097"/>
      <c r="H22" s="1097"/>
      <c r="I22" s="1097"/>
      <c r="J22" s="1097"/>
      <c r="K22" s="1097"/>
      <c r="L22" s="1097"/>
      <c r="M22" s="1097"/>
      <c r="N22" s="1097"/>
      <c r="O22" s="1097"/>
      <c r="P22" s="1098"/>
      <c r="Q22" s="1139"/>
      <c r="R22" s="1140"/>
      <c r="S22" s="1140"/>
      <c r="T22" s="1140"/>
      <c r="U22" s="1140"/>
      <c r="V22" s="1140"/>
      <c r="W22" s="1140"/>
      <c r="X22" s="1140"/>
      <c r="Y22" s="1140"/>
      <c r="Z22" s="1140"/>
      <c r="AA22" s="1140"/>
      <c r="AB22" s="1140"/>
      <c r="AC22" s="1140"/>
      <c r="AD22" s="1140"/>
      <c r="AE22" s="1141"/>
      <c r="AF22" s="1101"/>
      <c r="AG22" s="1102"/>
      <c r="AH22" s="1102"/>
      <c r="AI22" s="1102"/>
      <c r="AJ22" s="1103"/>
      <c r="AK22" s="1142"/>
      <c r="AL22" s="1143"/>
      <c r="AM22" s="1143"/>
      <c r="AN22" s="1143"/>
      <c r="AO22" s="1143"/>
      <c r="AP22" s="1143"/>
      <c r="AQ22" s="1143"/>
      <c r="AR22" s="1143"/>
      <c r="AS22" s="1143"/>
      <c r="AT22" s="1143"/>
      <c r="AU22" s="1144"/>
      <c r="AV22" s="1144"/>
      <c r="AW22" s="1144"/>
      <c r="AX22" s="1144"/>
      <c r="AY22" s="1145"/>
      <c r="AZ22" s="1094" t="s">
        <v>389</v>
      </c>
      <c r="BA22" s="1094"/>
      <c r="BB22" s="1094"/>
      <c r="BC22" s="1094"/>
      <c r="BD22" s="1095"/>
      <c r="BE22" s="229"/>
      <c r="BF22" s="229"/>
      <c r="BG22" s="229"/>
      <c r="BH22" s="229"/>
      <c r="BI22" s="229"/>
      <c r="BJ22" s="229"/>
      <c r="BK22" s="229"/>
      <c r="BL22" s="229"/>
      <c r="BM22" s="229"/>
      <c r="BN22" s="229"/>
      <c r="BO22" s="229"/>
      <c r="BP22" s="229"/>
      <c r="BQ22" s="234">
        <v>16</v>
      </c>
      <c r="BR22" s="235"/>
      <c r="BS22" s="1058"/>
      <c r="BT22" s="1059"/>
      <c r="BU22" s="1059"/>
      <c r="BV22" s="1059"/>
      <c r="BW22" s="1059"/>
      <c r="BX22" s="1059"/>
      <c r="BY22" s="1059"/>
      <c r="BZ22" s="1059"/>
      <c r="CA22" s="1059"/>
      <c r="CB22" s="1059"/>
      <c r="CC22" s="1059"/>
      <c r="CD22" s="1059"/>
      <c r="CE22" s="1059"/>
      <c r="CF22" s="1059"/>
      <c r="CG22" s="1080"/>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30"/>
    </row>
    <row r="23" spans="1:131" s="231" customFormat="1" ht="26.25" customHeight="1" thickBot="1" x14ac:dyDescent="0.25">
      <c r="A23" s="236" t="s">
        <v>390</v>
      </c>
      <c r="B23" s="1001" t="s">
        <v>391</v>
      </c>
      <c r="C23" s="1002"/>
      <c r="D23" s="1002"/>
      <c r="E23" s="1002"/>
      <c r="F23" s="1002"/>
      <c r="G23" s="1002"/>
      <c r="H23" s="1002"/>
      <c r="I23" s="1002"/>
      <c r="J23" s="1002"/>
      <c r="K23" s="1002"/>
      <c r="L23" s="1002"/>
      <c r="M23" s="1002"/>
      <c r="N23" s="1002"/>
      <c r="O23" s="1002"/>
      <c r="P23" s="1012"/>
      <c r="Q23" s="1133">
        <v>10176</v>
      </c>
      <c r="R23" s="1127"/>
      <c r="S23" s="1127"/>
      <c r="T23" s="1127"/>
      <c r="U23" s="1127"/>
      <c r="V23" s="1127">
        <v>9775</v>
      </c>
      <c r="W23" s="1127"/>
      <c r="X23" s="1127"/>
      <c r="Y23" s="1127"/>
      <c r="Z23" s="1127"/>
      <c r="AA23" s="1127">
        <v>401</v>
      </c>
      <c r="AB23" s="1127"/>
      <c r="AC23" s="1127"/>
      <c r="AD23" s="1127"/>
      <c r="AE23" s="1134"/>
      <c r="AF23" s="1135">
        <v>369</v>
      </c>
      <c r="AG23" s="1127"/>
      <c r="AH23" s="1127"/>
      <c r="AI23" s="1127"/>
      <c r="AJ23" s="1136"/>
      <c r="AK23" s="1137"/>
      <c r="AL23" s="1138"/>
      <c r="AM23" s="1138"/>
      <c r="AN23" s="1138"/>
      <c r="AO23" s="1138"/>
      <c r="AP23" s="1127">
        <v>5727</v>
      </c>
      <c r="AQ23" s="1127"/>
      <c r="AR23" s="1127"/>
      <c r="AS23" s="1127"/>
      <c r="AT23" s="1127"/>
      <c r="AU23" s="1128"/>
      <c r="AV23" s="1128"/>
      <c r="AW23" s="1128"/>
      <c r="AX23" s="1128"/>
      <c r="AY23" s="1129"/>
      <c r="AZ23" s="1130" t="s">
        <v>392</v>
      </c>
      <c r="BA23" s="1131"/>
      <c r="BB23" s="1131"/>
      <c r="BC23" s="1131"/>
      <c r="BD23" s="1132"/>
      <c r="BE23" s="229"/>
      <c r="BF23" s="229"/>
      <c r="BG23" s="229"/>
      <c r="BH23" s="229"/>
      <c r="BI23" s="229"/>
      <c r="BJ23" s="229"/>
      <c r="BK23" s="229"/>
      <c r="BL23" s="229"/>
      <c r="BM23" s="229"/>
      <c r="BN23" s="229"/>
      <c r="BO23" s="229"/>
      <c r="BP23" s="229"/>
      <c r="BQ23" s="234">
        <v>17</v>
      </c>
      <c r="BR23" s="235"/>
      <c r="BS23" s="1058"/>
      <c r="BT23" s="1059"/>
      <c r="BU23" s="1059"/>
      <c r="BV23" s="1059"/>
      <c r="BW23" s="1059"/>
      <c r="BX23" s="1059"/>
      <c r="BY23" s="1059"/>
      <c r="BZ23" s="1059"/>
      <c r="CA23" s="1059"/>
      <c r="CB23" s="1059"/>
      <c r="CC23" s="1059"/>
      <c r="CD23" s="1059"/>
      <c r="CE23" s="1059"/>
      <c r="CF23" s="1059"/>
      <c r="CG23" s="1080"/>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30"/>
    </row>
    <row r="24" spans="1:131" s="231" customFormat="1" ht="26.25" customHeight="1" x14ac:dyDescent="0.2">
      <c r="A24" s="1126" t="s">
        <v>393</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28"/>
      <c r="BA24" s="228"/>
      <c r="BB24" s="228"/>
      <c r="BC24" s="228"/>
      <c r="BD24" s="228"/>
      <c r="BE24" s="229"/>
      <c r="BF24" s="229"/>
      <c r="BG24" s="229"/>
      <c r="BH24" s="229"/>
      <c r="BI24" s="229"/>
      <c r="BJ24" s="229"/>
      <c r="BK24" s="229"/>
      <c r="BL24" s="229"/>
      <c r="BM24" s="229"/>
      <c r="BN24" s="229"/>
      <c r="BO24" s="229"/>
      <c r="BP24" s="229"/>
      <c r="BQ24" s="234">
        <v>18</v>
      </c>
      <c r="BR24" s="235"/>
      <c r="BS24" s="1058"/>
      <c r="BT24" s="1059"/>
      <c r="BU24" s="1059"/>
      <c r="BV24" s="1059"/>
      <c r="BW24" s="1059"/>
      <c r="BX24" s="1059"/>
      <c r="BY24" s="1059"/>
      <c r="BZ24" s="1059"/>
      <c r="CA24" s="1059"/>
      <c r="CB24" s="1059"/>
      <c r="CC24" s="1059"/>
      <c r="CD24" s="1059"/>
      <c r="CE24" s="1059"/>
      <c r="CF24" s="1059"/>
      <c r="CG24" s="1080"/>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30"/>
    </row>
    <row r="25" spans="1:131" ht="26.25" customHeight="1" thickBot="1" x14ac:dyDescent="0.25">
      <c r="A25" s="1125" t="s">
        <v>394</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28"/>
      <c r="BK25" s="228"/>
      <c r="BL25" s="228"/>
      <c r="BM25" s="228"/>
      <c r="BN25" s="228"/>
      <c r="BO25" s="237"/>
      <c r="BP25" s="237"/>
      <c r="BQ25" s="234">
        <v>19</v>
      </c>
      <c r="BR25" s="235"/>
      <c r="BS25" s="1058"/>
      <c r="BT25" s="1059"/>
      <c r="BU25" s="1059"/>
      <c r="BV25" s="1059"/>
      <c r="BW25" s="1059"/>
      <c r="BX25" s="1059"/>
      <c r="BY25" s="1059"/>
      <c r="BZ25" s="1059"/>
      <c r="CA25" s="1059"/>
      <c r="CB25" s="1059"/>
      <c r="CC25" s="1059"/>
      <c r="CD25" s="1059"/>
      <c r="CE25" s="1059"/>
      <c r="CF25" s="1059"/>
      <c r="CG25" s="1080"/>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26"/>
    </row>
    <row r="26" spans="1:131" ht="26.25" customHeight="1" x14ac:dyDescent="0.2">
      <c r="A26" s="1061" t="s">
        <v>370</v>
      </c>
      <c r="B26" s="1062"/>
      <c r="C26" s="1062"/>
      <c r="D26" s="1062"/>
      <c r="E26" s="1062"/>
      <c r="F26" s="1062"/>
      <c r="G26" s="1062"/>
      <c r="H26" s="1062"/>
      <c r="I26" s="1062"/>
      <c r="J26" s="1062"/>
      <c r="K26" s="1062"/>
      <c r="L26" s="1062"/>
      <c r="M26" s="1062"/>
      <c r="N26" s="1062"/>
      <c r="O26" s="1062"/>
      <c r="P26" s="1063"/>
      <c r="Q26" s="1067" t="s">
        <v>395</v>
      </c>
      <c r="R26" s="1068"/>
      <c r="S26" s="1068"/>
      <c r="T26" s="1068"/>
      <c r="U26" s="1069"/>
      <c r="V26" s="1067" t="s">
        <v>396</v>
      </c>
      <c r="W26" s="1068"/>
      <c r="X26" s="1068"/>
      <c r="Y26" s="1068"/>
      <c r="Z26" s="1069"/>
      <c r="AA26" s="1067" t="s">
        <v>397</v>
      </c>
      <c r="AB26" s="1068"/>
      <c r="AC26" s="1068"/>
      <c r="AD26" s="1068"/>
      <c r="AE26" s="1068"/>
      <c r="AF26" s="1121" t="s">
        <v>398</v>
      </c>
      <c r="AG26" s="1074"/>
      <c r="AH26" s="1074"/>
      <c r="AI26" s="1074"/>
      <c r="AJ26" s="1122"/>
      <c r="AK26" s="1068" t="s">
        <v>399</v>
      </c>
      <c r="AL26" s="1068"/>
      <c r="AM26" s="1068"/>
      <c r="AN26" s="1068"/>
      <c r="AO26" s="1069"/>
      <c r="AP26" s="1067" t="s">
        <v>400</v>
      </c>
      <c r="AQ26" s="1068"/>
      <c r="AR26" s="1068"/>
      <c r="AS26" s="1068"/>
      <c r="AT26" s="1069"/>
      <c r="AU26" s="1067" t="s">
        <v>401</v>
      </c>
      <c r="AV26" s="1068"/>
      <c r="AW26" s="1068"/>
      <c r="AX26" s="1068"/>
      <c r="AY26" s="1069"/>
      <c r="AZ26" s="1067" t="s">
        <v>402</v>
      </c>
      <c r="BA26" s="1068"/>
      <c r="BB26" s="1068"/>
      <c r="BC26" s="1068"/>
      <c r="BD26" s="1069"/>
      <c r="BE26" s="1067" t="s">
        <v>377</v>
      </c>
      <c r="BF26" s="1068"/>
      <c r="BG26" s="1068"/>
      <c r="BH26" s="1068"/>
      <c r="BI26" s="1081"/>
      <c r="BJ26" s="228"/>
      <c r="BK26" s="228"/>
      <c r="BL26" s="228"/>
      <c r="BM26" s="228"/>
      <c r="BN26" s="228"/>
      <c r="BO26" s="237"/>
      <c r="BP26" s="237"/>
      <c r="BQ26" s="234">
        <v>20</v>
      </c>
      <c r="BR26" s="235"/>
      <c r="BS26" s="1058"/>
      <c r="BT26" s="1059"/>
      <c r="BU26" s="1059"/>
      <c r="BV26" s="1059"/>
      <c r="BW26" s="1059"/>
      <c r="BX26" s="1059"/>
      <c r="BY26" s="1059"/>
      <c r="BZ26" s="1059"/>
      <c r="CA26" s="1059"/>
      <c r="CB26" s="1059"/>
      <c r="CC26" s="1059"/>
      <c r="CD26" s="1059"/>
      <c r="CE26" s="1059"/>
      <c r="CF26" s="1059"/>
      <c r="CG26" s="1080"/>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26"/>
    </row>
    <row r="27" spans="1:131" ht="26.25" customHeight="1" thickBot="1" x14ac:dyDescent="0.25">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3"/>
      <c r="AG27" s="1077"/>
      <c r="AH27" s="1077"/>
      <c r="AI27" s="1077"/>
      <c r="AJ27" s="1124"/>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2"/>
      <c r="BJ27" s="228"/>
      <c r="BK27" s="228"/>
      <c r="BL27" s="228"/>
      <c r="BM27" s="228"/>
      <c r="BN27" s="228"/>
      <c r="BO27" s="237"/>
      <c r="BP27" s="237"/>
      <c r="BQ27" s="234">
        <v>21</v>
      </c>
      <c r="BR27" s="235"/>
      <c r="BS27" s="1058"/>
      <c r="BT27" s="1059"/>
      <c r="BU27" s="1059"/>
      <c r="BV27" s="1059"/>
      <c r="BW27" s="1059"/>
      <c r="BX27" s="1059"/>
      <c r="BY27" s="1059"/>
      <c r="BZ27" s="1059"/>
      <c r="CA27" s="1059"/>
      <c r="CB27" s="1059"/>
      <c r="CC27" s="1059"/>
      <c r="CD27" s="1059"/>
      <c r="CE27" s="1059"/>
      <c r="CF27" s="1059"/>
      <c r="CG27" s="1080"/>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26"/>
    </row>
    <row r="28" spans="1:131" ht="26.25" customHeight="1" thickTop="1" x14ac:dyDescent="0.2">
      <c r="A28" s="238">
        <v>1</v>
      </c>
      <c r="B28" s="1113" t="s">
        <v>403</v>
      </c>
      <c r="C28" s="1114"/>
      <c r="D28" s="1114"/>
      <c r="E28" s="1114"/>
      <c r="F28" s="1114"/>
      <c r="G28" s="1114"/>
      <c r="H28" s="1114"/>
      <c r="I28" s="1114"/>
      <c r="J28" s="1114"/>
      <c r="K28" s="1114"/>
      <c r="L28" s="1114"/>
      <c r="M28" s="1114"/>
      <c r="N28" s="1114"/>
      <c r="O28" s="1114"/>
      <c r="P28" s="1115"/>
      <c r="Q28" s="1116">
        <v>1589</v>
      </c>
      <c r="R28" s="1117"/>
      <c r="S28" s="1117"/>
      <c r="T28" s="1117"/>
      <c r="U28" s="1117"/>
      <c r="V28" s="1117">
        <v>1585</v>
      </c>
      <c r="W28" s="1117"/>
      <c r="X28" s="1117"/>
      <c r="Y28" s="1117"/>
      <c r="Z28" s="1117"/>
      <c r="AA28" s="1117">
        <v>4</v>
      </c>
      <c r="AB28" s="1117"/>
      <c r="AC28" s="1117"/>
      <c r="AD28" s="1117"/>
      <c r="AE28" s="1118"/>
      <c r="AF28" s="1119">
        <v>4</v>
      </c>
      <c r="AG28" s="1117"/>
      <c r="AH28" s="1117"/>
      <c r="AI28" s="1117"/>
      <c r="AJ28" s="1120"/>
      <c r="AK28" s="1108">
        <v>138</v>
      </c>
      <c r="AL28" s="1109"/>
      <c r="AM28" s="1109"/>
      <c r="AN28" s="1109"/>
      <c r="AO28" s="1109"/>
      <c r="AP28" s="1109" t="s">
        <v>573</v>
      </c>
      <c r="AQ28" s="1109"/>
      <c r="AR28" s="1109"/>
      <c r="AS28" s="1109"/>
      <c r="AT28" s="1109"/>
      <c r="AU28" s="1109" t="s">
        <v>573</v>
      </c>
      <c r="AV28" s="1109"/>
      <c r="AW28" s="1109"/>
      <c r="AX28" s="1109"/>
      <c r="AY28" s="1109"/>
      <c r="AZ28" s="1110" t="s">
        <v>573</v>
      </c>
      <c r="BA28" s="1110"/>
      <c r="BB28" s="1110"/>
      <c r="BC28" s="1110"/>
      <c r="BD28" s="1110"/>
      <c r="BE28" s="1111"/>
      <c r="BF28" s="1111"/>
      <c r="BG28" s="1111"/>
      <c r="BH28" s="1111"/>
      <c r="BI28" s="1112"/>
      <c r="BJ28" s="228"/>
      <c r="BK28" s="228"/>
      <c r="BL28" s="228"/>
      <c r="BM28" s="228"/>
      <c r="BN28" s="228"/>
      <c r="BO28" s="237"/>
      <c r="BP28" s="237"/>
      <c r="BQ28" s="234">
        <v>22</v>
      </c>
      <c r="BR28" s="235"/>
      <c r="BS28" s="1058"/>
      <c r="BT28" s="1059"/>
      <c r="BU28" s="1059"/>
      <c r="BV28" s="1059"/>
      <c r="BW28" s="1059"/>
      <c r="BX28" s="1059"/>
      <c r="BY28" s="1059"/>
      <c r="BZ28" s="1059"/>
      <c r="CA28" s="1059"/>
      <c r="CB28" s="1059"/>
      <c r="CC28" s="1059"/>
      <c r="CD28" s="1059"/>
      <c r="CE28" s="1059"/>
      <c r="CF28" s="1059"/>
      <c r="CG28" s="1080"/>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26"/>
    </row>
    <row r="29" spans="1:131" ht="26.25" customHeight="1" x14ac:dyDescent="0.2">
      <c r="A29" s="238">
        <v>2</v>
      </c>
      <c r="B29" s="1096" t="s">
        <v>404</v>
      </c>
      <c r="C29" s="1097"/>
      <c r="D29" s="1097"/>
      <c r="E29" s="1097"/>
      <c r="F29" s="1097"/>
      <c r="G29" s="1097"/>
      <c r="H29" s="1097"/>
      <c r="I29" s="1097"/>
      <c r="J29" s="1097"/>
      <c r="K29" s="1097"/>
      <c r="L29" s="1097"/>
      <c r="M29" s="1097"/>
      <c r="N29" s="1097"/>
      <c r="O29" s="1097"/>
      <c r="P29" s="1098"/>
      <c r="Q29" s="1104">
        <v>1935</v>
      </c>
      <c r="R29" s="1105"/>
      <c r="S29" s="1105"/>
      <c r="T29" s="1105"/>
      <c r="U29" s="1105"/>
      <c r="V29" s="1105">
        <v>1871</v>
      </c>
      <c r="W29" s="1105"/>
      <c r="X29" s="1105"/>
      <c r="Y29" s="1105"/>
      <c r="Z29" s="1105"/>
      <c r="AA29" s="1105">
        <v>64</v>
      </c>
      <c r="AB29" s="1105"/>
      <c r="AC29" s="1105"/>
      <c r="AD29" s="1105"/>
      <c r="AE29" s="1106"/>
      <c r="AF29" s="1101">
        <v>64</v>
      </c>
      <c r="AG29" s="1102"/>
      <c r="AH29" s="1102"/>
      <c r="AI29" s="1102"/>
      <c r="AJ29" s="1103"/>
      <c r="AK29" s="1044">
        <v>296</v>
      </c>
      <c r="AL29" s="1035"/>
      <c r="AM29" s="1035"/>
      <c r="AN29" s="1035"/>
      <c r="AO29" s="1035"/>
      <c r="AP29" s="1035" t="s">
        <v>573</v>
      </c>
      <c r="AQ29" s="1035"/>
      <c r="AR29" s="1035"/>
      <c r="AS29" s="1035"/>
      <c r="AT29" s="1035"/>
      <c r="AU29" s="1035" t="s">
        <v>573</v>
      </c>
      <c r="AV29" s="1035"/>
      <c r="AW29" s="1035"/>
      <c r="AX29" s="1035"/>
      <c r="AY29" s="1035"/>
      <c r="AZ29" s="1107" t="s">
        <v>573</v>
      </c>
      <c r="BA29" s="1107"/>
      <c r="BB29" s="1107"/>
      <c r="BC29" s="1107"/>
      <c r="BD29" s="1107"/>
      <c r="BE29" s="1036"/>
      <c r="BF29" s="1036"/>
      <c r="BG29" s="1036"/>
      <c r="BH29" s="1036"/>
      <c r="BI29" s="1037"/>
      <c r="BJ29" s="228"/>
      <c r="BK29" s="228"/>
      <c r="BL29" s="228"/>
      <c r="BM29" s="228"/>
      <c r="BN29" s="228"/>
      <c r="BO29" s="237"/>
      <c r="BP29" s="237"/>
      <c r="BQ29" s="234">
        <v>23</v>
      </c>
      <c r="BR29" s="235"/>
      <c r="BS29" s="1058"/>
      <c r="BT29" s="1059"/>
      <c r="BU29" s="1059"/>
      <c r="BV29" s="1059"/>
      <c r="BW29" s="1059"/>
      <c r="BX29" s="1059"/>
      <c r="BY29" s="1059"/>
      <c r="BZ29" s="1059"/>
      <c r="CA29" s="1059"/>
      <c r="CB29" s="1059"/>
      <c r="CC29" s="1059"/>
      <c r="CD29" s="1059"/>
      <c r="CE29" s="1059"/>
      <c r="CF29" s="1059"/>
      <c r="CG29" s="1080"/>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26"/>
    </row>
    <row r="30" spans="1:131" ht="26.25" customHeight="1" x14ac:dyDescent="0.2">
      <c r="A30" s="238">
        <v>3</v>
      </c>
      <c r="B30" s="1096" t="s">
        <v>405</v>
      </c>
      <c r="C30" s="1097"/>
      <c r="D30" s="1097"/>
      <c r="E30" s="1097"/>
      <c r="F30" s="1097"/>
      <c r="G30" s="1097"/>
      <c r="H30" s="1097"/>
      <c r="I30" s="1097"/>
      <c r="J30" s="1097"/>
      <c r="K30" s="1097"/>
      <c r="L30" s="1097"/>
      <c r="M30" s="1097"/>
      <c r="N30" s="1097"/>
      <c r="O30" s="1097"/>
      <c r="P30" s="1098"/>
      <c r="Q30" s="1104">
        <v>372</v>
      </c>
      <c r="R30" s="1105"/>
      <c r="S30" s="1105"/>
      <c r="T30" s="1105"/>
      <c r="U30" s="1105"/>
      <c r="V30" s="1105">
        <v>368</v>
      </c>
      <c r="W30" s="1105"/>
      <c r="X30" s="1105"/>
      <c r="Y30" s="1105"/>
      <c r="Z30" s="1105"/>
      <c r="AA30" s="1105">
        <v>4</v>
      </c>
      <c r="AB30" s="1105"/>
      <c r="AC30" s="1105"/>
      <c r="AD30" s="1105"/>
      <c r="AE30" s="1106"/>
      <c r="AF30" s="1101">
        <v>4</v>
      </c>
      <c r="AG30" s="1102"/>
      <c r="AH30" s="1102"/>
      <c r="AI30" s="1102"/>
      <c r="AJ30" s="1103"/>
      <c r="AK30" s="1044">
        <v>240</v>
      </c>
      <c r="AL30" s="1035"/>
      <c r="AM30" s="1035"/>
      <c r="AN30" s="1035"/>
      <c r="AO30" s="1035"/>
      <c r="AP30" s="1035" t="s">
        <v>573</v>
      </c>
      <c r="AQ30" s="1035"/>
      <c r="AR30" s="1035"/>
      <c r="AS30" s="1035"/>
      <c r="AT30" s="1035"/>
      <c r="AU30" s="1035" t="s">
        <v>573</v>
      </c>
      <c r="AV30" s="1035"/>
      <c r="AW30" s="1035"/>
      <c r="AX30" s="1035"/>
      <c r="AY30" s="1035"/>
      <c r="AZ30" s="1107" t="s">
        <v>573</v>
      </c>
      <c r="BA30" s="1107"/>
      <c r="BB30" s="1107"/>
      <c r="BC30" s="1107"/>
      <c r="BD30" s="1107"/>
      <c r="BE30" s="1036"/>
      <c r="BF30" s="1036"/>
      <c r="BG30" s="1036"/>
      <c r="BH30" s="1036"/>
      <c r="BI30" s="1037"/>
      <c r="BJ30" s="228"/>
      <c r="BK30" s="228"/>
      <c r="BL30" s="228"/>
      <c r="BM30" s="228"/>
      <c r="BN30" s="228"/>
      <c r="BO30" s="237"/>
      <c r="BP30" s="237"/>
      <c r="BQ30" s="234">
        <v>24</v>
      </c>
      <c r="BR30" s="235"/>
      <c r="BS30" s="1058"/>
      <c r="BT30" s="1059"/>
      <c r="BU30" s="1059"/>
      <c r="BV30" s="1059"/>
      <c r="BW30" s="1059"/>
      <c r="BX30" s="1059"/>
      <c r="BY30" s="1059"/>
      <c r="BZ30" s="1059"/>
      <c r="CA30" s="1059"/>
      <c r="CB30" s="1059"/>
      <c r="CC30" s="1059"/>
      <c r="CD30" s="1059"/>
      <c r="CE30" s="1059"/>
      <c r="CF30" s="1059"/>
      <c r="CG30" s="1080"/>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26"/>
    </row>
    <row r="31" spans="1:131" ht="26.25" customHeight="1" x14ac:dyDescent="0.2">
      <c r="A31" s="238">
        <v>4</v>
      </c>
      <c r="B31" s="1096" t="s">
        <v>406</v>
      </c>
      <c r="C31" s="1097"/>
      <c r="D31" s="1097"/>
      <c r="E31" s="1097"/>
      <c r="F31" s="1097"/>
      <c r="G31" s="1097"/>
      <c r="H31" s="1097"/>
      <c r="I31" s="1097"/>
      <c r="J31" s="1097"/>
      <c r="K31" s="1097"/>
      <c r="L31" s="1097"/>
      <c r="M31" s="1097"/>
      <c r="N31" s="1097"/>
      <c r="O31" s="1097"/>
      <c r="P31" s="1098"/>
      <c r="Q31" s="1104">
        <v>435</v>
      </c>
      <c r="R31" s="1105"/>
      <c r="S31" s="1105"/>
      <c r="T31" s="1105"/>
      <c r="U31" s="1105"/>
      <c r="V31" s="1105">
        <v>388</v>
      </c>
      <c r="W31" s="1105"/>
      <c r="X31" s="1105"/>
      <c r="Y31" s="1105"/>
      <c r="Z31" s="1105"/>
      <c r="AA31" s="1105">
        <v>47</v>
      </c>
      <c r="AB31" s="1105"/>
      <c r="AC31" s="1105"/>
      <c r="AD31" s="1105"/>
      <c r="AE31" s="1106"/>
      <c r="AF31" s="1101">
        <v>982</v>
      </c>
      <c r="AG31" s="1102"/>
      <c r="AH31" s="1102"/>
      <c r="AI31" s="1102"/>
      <c r="AJ31" s="1103"/>
      <c r="AK31" s="1044">
        <v>9</v>
      </c>
      <c r="AL31" s="1035"/>
      <c r="AM31" s="1035"/>
      <c r="AN31" s="1035"/>
      <c r="AO31" s="1035"/>
      <c r="AP31" s="1035">
        <v>2255</v>
      </c>
      <c r="AQ31" s="1035"/>
      <c r="AR31" s="1035"/>
      <c r="AS31" s="1035"/>
      <c r="AT31" s="1035"/>
      <c r="AU31" s="1035">
        <v>32</v>
      </c>
      <c r="AV31" s="1035"/>
      <c r="AW31" s="1035"/>
      <c r="AX31" s="1035"/>
      <c r="AY31" s="1035"/>
      <c r="AZ31" s="1107" t="s">
        <v>573</v>
      </c>
      <c r="BA31" s="1107"/>
      <c r="BB31" s="1107"/>
      <c r="BC31" s="1107"/>
      <c r="BD31" s="1107"/>
      <c r="BE31" s="1036" t="s">
        <v>407</v>
      </c>
      <c r="BF31" s="1036"/>
      <c r="BG31" s="1036"/>
      <c r="BH31" s="1036"/>
      <c r="BI31" s="1037"/>
      <c r="BJ31" s="228"/>
      <c r="BK31" s="228"/>
      <c r="BL31" s="228"/>
      <c r="BM31" s="228"/>
      <c r="BN31" s="228"/>
      <c r="BO31" s="237"/>
      <c r="BP31" s="237"/>
      <c r="BQ31" s="234">
        <v>25</v>
      </c>
      <c r="BR31" s="235"/>
      <c r="BS31" s="1058"/>
      <c r="BT31" s="1059"/>
      <c r="BU31" s="1059"/>
      <c r="BV31" s="1059"/>
      <c r="BW31" s="1059"/>
      <c r="BX31" s="1059"/>
      <c r="BY31" s="1059"/>
      <c r="BZ31" s="1059"/>
      <c r="CA31" s="1059"/>
      <c r="CB31" s="1059"/>
      <c r="CC31" s="1059"/>
      <c r="CD31" s="1059"/>
      <c r="CE31" s="1059"/>
      <c r="CF31" s="1059"/>
      <c r="CG31" s="1080"/>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26"/>
    </row>
    <row r="32" spans="1:131" ht="26.25" customHeight="1" x14ac:dyDescent="0.2">
      <c r="A32" s="238">
        <v>5</v>
      </c>
      <c r="B32" s="1096" t="s">
        <v>408</v>
      </c>
      <c r="C32" s="1097"/>
      <c r="D32" s="1097"/>
      <c r="E32" s="1097"/>
      <c r="F32" s="1097"/>
      <c r="G32" s="1097"/>
      <c r="H32" s="1097"/>
      <c r="I32" s="1097"/>
      <c r="J32" s="1097"/>
      <c r="K32" s="1097"/>
      <c r="L32" s="1097"/>
      <c r="M32" s="1097"/>
      <c r="N32" s="1097"/>
      <c r="O32" s="1097"/>
      <c r="P32" s="1098"/>
      <c r="Q32" s="1104">
        <v>78</v>
      </c>
      <c r="R32" s="1105"/>
      <c r="S32" s="1105"/>
      <c r="T32" s="1105"/>
      <c r="U32" s="1105"/>
      <c r="V32" s="1105">
        <v>58</v>
      </c>
      <c r="W32" s="1105"/>
      <c r="X32" s="1105"/>
      <c r="Y32" s="1105"/>
      <c r="Z32" s="1105"/>
      <c r="AA32" s="1105">
        <v>20</v>
      </c>
      <c r="AB32" s="1105"/>
      <c r="AC32" s="1105"/>
      <c r="AD32" s="1105"/>
      <c r="AE32" s="1106"/>
      <c r="AF32" s="1101">
        <v>299</v>
      </c>
      <c r="AG32" s="1102"/>
      <c r="AH32" s="1102"/>
      <c r="AI32" s="1102"/>
      <c r="AJ32" s="1103"/>
      <c r="AK32" s="1044" t="s">
        <v>573</v>
      </c>
      <c r="AL32" s="1035"/>
      <c r="AM32" s="1035"/>
      <c r="AN32" s="1035"/>
      <c r="AO32" s="1035"/>
      <c r="AP32" s="1035" t="s">
        <v>573</v>
      </c>
      <c r="AQ32" s="1035"/>
      <c r="AR32" s="1035"/>
      <c r="AS32" s="1035"/>
      <c r="AT32" s="1035"/>
      <c r="AU32" s="1035" t="s">
        <v>573</v>
      </c>
      <c r="AV32" s="1035"/>
      <c r="AW32" s="1035"/>
      <c r="AX32" s="1035"/>
      <c r="AY32" s="1035"/>
      <c r="AZ32" s="1107" t="s">
        <v>573</v>
      </c>
      <c r="BA32" s="1107"/>
      <c r="BB32" s="1107"/>
      <c r="BC32" s="1107"/>
      <c r="BD32" s="1107"/>
      <c r="BE32" s="1036" t="s">
        <v>407</v>
      </c>
      <c r="BF32" s="1036"/>
      <c r="BG32" s="1036"/>
      <c r="BH32" s="1036"/>
      <c r="BI32" s="1037"/>
      <c r="BJ32" s="228"/>
      <c r="BK32" s="228"/>
      <c r="BL32" s="228"/>
      <c r="BM32" s="228"/>
      <c r="BN32" s="228"/>
      <c r="BO32" s="237"/>
      <c r="BP32" s="237"/>
      <c r="BQ32" s="234">
        <v>26</v>
      </c>
      <c r="BR32" s="235"/>
      <c r="BS32" s="1058"/>
      <c r="BT32" s="1059"/>
      <c r="BU32" s="1059"/>
      <c r="BV32" s="1059"/>
      <c r="BW32" s="1059"/>
      <c r="BX32" s="1059"/>
      <c r="BY32" s="1059"/>
      <c r="BZ32" s="1059"/>
      <c r="CA32" s="1059"/>
      <c r="CB32" s="1059"/>
      <c r="CC32" s="1059"/>
      <c r="CD32" s="1059"/>
      <c r="CE32" s="1059"/>
      <c r="CF32" s="1059"/>
      <c r="CG32" s="1080"/>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26"/>
    </row>
    <row r="33" spans="1:131" ht="26.25" customHeight="1" x14ac:dyDescent="0.2">
      <c r="A33" s="238">
        <v>6</v>
      </c>
      <c r="B33" s="1096" t="s">
        <v>409</v>
      </c>
      <c r="C33" s="1097"/>
      <c r="D33" s="1097"/>
      <c r="E33" s="1097"/>
      <c r="F33" s="1097"/>
      <c r="G33" s="1097"/>
      <c r="H33" s="1097"/>
      <c r="I33" s="1097"/>
      <c r="J33" s="1097"/>
      <c r="K33" s="1097"/>
      <c r="L33" s="1097"/>
      <c r="M33" s="1097"/>
      <c r="N33" s="1097"/>
      <c r="O33" s="1097"/>
      <c r="P33" s="1098"/>
      <c r="Q33" s="1104">
        <v>675</v>
      </c>
      <c r="R33" s="1105"/>
      <c r="S33" s="1105"/>
      <c r="T33" s="1105"/>
      <c r="U33" s="1105"/>
      <c r="V33" s="1105">
        <v>641</v>
      </c>
      <c r="W33" s="1105"/>
      <c r="X33" s="1105"/>
      <c r="Y33" s="1105"/>
      <c r="Z33" s="1105"/>
      <c r="AA33" s="1105">
        <v>34</v>
      </c>
      <c r="AB33" s="1105"/>
      <c r="AC33" s="1105"/>
      <c r="AD33" s="1105"/>
      <c r="AE33" s="1106"/>
      <c r="AF33" s="1101">
        <v>674</v>
      </c>
      <c r="AG33" s="1102"/>
      <c r="AH33" s="1102"/>
      <c r="AI33" s="1102"/>
      <c r="AJ33" s="1103"/>
      <c r="AK33" s="1044">
        <v>379</v>
      </c>
      <c r="AL33" s="1035"/>
      <c r="AM33" s="1035"/>
      <c r="AN33" s="1035"/>
      <c r="AO33" s="1035"/>
      <c r="AP33" s="1035">
        <v>3772</v>
      </c>
      <c r="AQ33" s="1035"/>
      <c r="AR33" s="1035"/>
      <c r="AS33" s="1035"/>
      <c r="AT33" s="1035"/>
      <c r="AU33" s="1035">
        <v>2675</v>
      </c>
      <c r="AV33" s="1035"/>
      <c r="AW33" s="1035"/>
      <c r="AX33" s="1035"/>
      <c r="AY33" s="1035"/>
      <c r="AZ33" s="1107" t="s">
        <v>573</v>
      </c>
      <c r="BA33" s="1107"/>
      <c r="BB33" s="1107"/>
      <c r="BC33" s="1107"/>
      <c r="BD33" s="1107"/>
      <c r="BE33" s="1036" t="s">
        <v>407</v>
      </c>
      <c r="BF33" s="1036"/>
      <c r="BG33" s="1036"/>
      <c r="BH33" s="1036"/>
      <c r="BI33" s="1037"/>
      <c r="BJ33" s="228"/>
      <c r="BK33" s="228"/>
      <c r="BL33" s="228"/>
      <c r="BM33" s="228"/>
      <c r="BN33" s="228"/>
      <c r="BO33" s="237"/>
      <c r="BP33" s="237"/>
      <c r="BQ33" s="234">
        <v>27</v>
      </c>
      <c r="BR33" s="235"/>
      <c r="BS33" s="1058"/>
      <c r="BT33" s="1059"/>
      <c r="BU33" s="1059"/>
      <c r="BV33" s="1059"/>
      <c r="BW33" s="1059"/>
      <c r="BX33" s="1059"/>
      <c r="BY33" s="1059"/>
      <c r="BZ33" s="1059"/>
      <c r="CA33" s="1059"/>
      <c r="CB33" s="1059"/>
      <c r="CC33" s="1059"/>
      <c r="CD33" s="1059"/>
      <c r="CE33" s="1059"/>
      <c r="CF33" s="1059"/>
      <c r="CG33" s="1080"/>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26"/>
    </row>
    <row r="34" spans="1:131" ht="26.25" customHeight="1" x14ac:dyDescent="0.2">
      <c r="A34" s="238">
        <v>7</v>
      </c>
      <c r="B34" s="1096"/>
      <c r="C34" s="1097"/>
      <c r="D34" s="1097"/>
      <c r="E34" s="1097"/>
      <c r="F34" s="1097"/>
      <c r="G34" s="1097"/>
      <c r="H34" s="1097"/>
      <c r="I34" s="1097"/>
      <c r="J34" s="1097"/>
      <c r="K34" s="1097"/>
      <c r="L34" s="1097"/>
      <c r="M34" s="1097"/>
      <c r="N34" s="1097"/>
      <c r="O34" s="1097"/>
      <c r="P34" s="1098"/>
      <c r="Q34" s="1104"/>
      <c r="R34" s="1105"/>
      <c r="S34" s="1105"/>
      <c r="T34" s="1105"/>
      <c r="U34" s="1105"/>
      <c r="V34" s="1105"/>
      <c r="W34" s="1105"/>
      <c r="X34" s="1105"/>
      <c r="Y34" s="1105"/>
      <c r="Z34" s="1105"/>
      <c r="AA34" s="1105"/>
      <c r="AB34" s="1105"/>
      <c r="AC34" s="1105"/>
      <c r="AD34" s="1105"/>
      <c r="AE34" s="1106"/>
      <c r="AF34" s="1101"/>
      <c r="AG34" s="1102"/>
      <c r="AH34" s="1102"/>
      <c r="AI34" s="1102"/>
      <c r="AJ34" s="1103"/>
      <c r="AK34" s="1044"/>
      <c r="AL34" s="1035"/>
      <c r="AM34" s="1035"/>
      <c r="AN34" s="1035"/>
      <c r="AO34" s="1035"/>
      <c r="AP34" s="1035"/>
      <c r="AQ34" s="1035"/>
      <c r="AR34" s="1035"/>
      <c r="AS34" s="1035"/>
      <c r="AT34" s="1035"/>
      <c r="AU34" s="1035"/>
      <c r="AV34" s="1035"/>
      <c r="AW34" s="1035"/>
      <c r="AX34" s="1035"/>
      <c r="AY34" s="1035"/>
      <c r="AZ34" s="1107"/>
      <c r="BA34" s="1107"/>
      <c r="BB34" s="1107"/>
      <c r="BC34" s="1107"/>
      <c r="BD34" s="1107"/>
      <c r="BE34" s="1036"/>
      <c r="BF34" s="1036"/>
      <c r="BG34" s="1036"/>
      <c r="BH34" s="1036"/>
      <c r="BI34" s="1037"/>
      <c r="BJ34" s="228"/>
      <c r="BK34" s="228"/>
      <c r="BL34" s="228"/>
      <c r="BM34" s="228"/>
      <c r="BN34" s="228"/>
      <c r="BO34" s="237"/>
      <c r="BP34" s="237"/>
      <c r="BQ34" s="234">
        <v>28</v>
      </c>
      <c r="BR34" s="235"/>
      <c r="BS34" s="1058"/>
      <c r="BT34" s="1059"/>
      <c r="BU34" s="1059"/>
      <c r="BV34" s="1059"/>
      <c r="BW34" s="1059"/>
      <c r="BX34" s="1059"/>
      <c r="BY34" s="1059"/>
      <c r="BZ34" s="1059"/>
      <c r="CA34" s="1059"/>
      <c r="CB34" s="1059"/>
      <c r="CC34" s="1059"/>
      <c r="CD34" s="1059"/>
      <c r="CE34" s="1059"/>
      <c r="CF34" s="1059"/>
      <c r="CG34" s="1080"/>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26"/>
    </row>
    <row r="35" spans="1:131" ht="26.25" customHeight="1" x14ac:dyDescent="0.2">
      <c r="A35" s="238">
        <v>8</v>
      </c>
      <c r="B35" s="1096"/>
      <c r="C35" s="1097"/>
      <c r="D35" s="1097"/>
      <c r="E35" s="1097"/>
      <c r="F35" s="1097"/>
      <c r="G35" s="1097"/>
      <c r="H35" s="1097"/>
      <c r="I35" s="1097"/>
      <c r="J35" s="1097"/>
      <c r="K35" s="1097"/>
      <c r="L35" s="1097"/>
      <c r="M35" s="1097"/>
      <c r="N35" s="1097"/>
      <c r="O35" s="1097"/>
      <c r="P35" s="1098"/>
      <c r="Q35" s="1104"/>
      <c r="R35" s="1105"/>
      <c r="S35" s="1105"/>
      <c r="T35" s="1105"/>
      <c r="U35" s="1105"/>
      <c r="V35" s="1105"/>
      <c r="W35" s="1105"/>
      <c r="X35" s="1105"/>
      <c r="Y35" s="1105"/>
      <c r="Z35" s="1105"/>
      <c r="AA35" s="1105"/>
      <c r="AB35" s="1105"/>
      <c r="AC35" s="1105"/>
      <c r="AD35" s="1105"/>
      <c r="AE35" s="1106"/>
      <c r="AF35" s="1101"/>
      <c r="AG35" s="1102"/>
      <c r="AH35" s="1102"/>
      <c r="AI35" s="1102"/>
      <c r="AJ35" s="1103"/>
      <c r="AK35" s="1044"/>
      <c r="AL35" s="1035"/>
      <c r="AM35" s="1035"/>
      <c r="AN35" s="1035"/>
      <c r="AO35" s="1035"/>
      <c r="AP35" s="1035"/>
      <c r="AQ35" s="1035"/>
      <c r="AR35" s="1035"/>
      <c r="AS35" s="1035"/>
      <c r="AT35" s="1035"/>
      <c r="AU35" s="1035"/>
      <c r="AV35" s="1035"/>
      <c r="AW35" s="1035"/>
      <c r="AX35" s="1035"/>
      <c r="AY35" s="1035"/>
      <c r="AZ35" s="1107"/>
      <c r="BA35" s="1107"/>
      <c r="BB35" s="1107"/>
      <c r="BC35" s="1107"/>
      <c r="BD35" s="1107"/>
      <c r="BE35" s="1036"/>
      <c r="BF35" s="1036"/>
      <c r="BG35" s="1036"/>
      <c r="BH35" s="1036"/>
      <c r="BI35" s="1037"/>
      <c r="BJ35" s="228"/>
      <c r="BK35" s="228"/>
      <c r="BL35" s="228"/>
      <c r="BM35" s="228"/>
      <c r="BN35" s="228"/>
      <c r="BO35" s="237"/>
      <c r="BP35" s="237"/>
      <c r="BQ35" s="234">
        <v>29</v>
      </c>
      <c r="BR35" s="235"/>
      <c r="BS35" s="1058"/>
      <c r="BT35" s="1059"/>
      <c r="BU35" s="1059"/>
      <c r="BV35" s="1059"/>
      <c r="BW35" s="1059"/>
      <c r="BX35" s="1059"/>
      <c r="BY35" s="1059"/>
      <c r="BZ35" s="1059"/>
      <c r="CA35" s="1059"/>
      <c r="CB35" s="1059"/>
      <c r="CC35" s="1059"/>
      <c r="CD35" s="1059"/>
      <c r="CE35" s="1059"/>
      <c r="CF35" s="1059"/>
      <c r="CG35" s="1080"/>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26"/>
    </row>
    <row r="36" spans="1:131" ht="26.25" customHeight="1" x14ac:dyDescent="0.2">
      <c r="A36" s="238">
        <v>9</v>
      </c>
      <c r="B36" s="1096"/>
      <c r="C36" s="1097"/>
      <c r="D36" s="1097"/>
      <c r="E36" s="1097"/>
      <c r="F36" s="1097"/>
      <c r="G36" s="1097"/>
      <c r="H36" s="1097"/>
      <c r="I36" s="1097"/>
      <c r="J36" s="1097"/>
      <c r="K36" s="1097"/>
      <c r="L36" s="1097"/>
      <c r="M36" s="1097"/>
      <c r="N36" s="1097"/>
      <c r="O36" s="1097"/>
      <c r="P36" s="1098"/>
      <c r="Q36" s="1104"/>
      <c r="R36" s="1105"/>
      <c r="S36" s="1105"/>
      <c r="T36" s="1105"/>
      <c r="U36" s="1105"/>
      <c r="V36" s="1105"/>
      <c r="W36" s="1105"/>
      <c r="X36" s="1105"/>
      <c r="Y36" s="1105"/>
      <c r="Z36" s="1105"/>
      <c r="AA36" s="1105"/>
      <c r="AB36" s="1105"/>
      <c r="AC36" s="1105"/>
      <c r="AD36" s="1105"/>
      <c r="AE36" s="1106"/>
      <c r="AF36" s="1101"/>
      <c r="AG36" s="1102"/>
      <c r="AH36" s="1102"/>
      <c r="AI36" s="1102"/>
      <c r="AJ36" s="1103"/>
      <c r="AK36" s="1044"/>
      <c r="AL36" s="1035"/>
      <c r="AM36" s="1035"/>
      <c r="AN36" s="1035"/>
      <c r="AO36" s="1035"/>
      <c r="AP36" s="1035"/>
      <c r="AQ36" s="1035"/>
      <c r="AR36" s="1035"/>
      <c r="AS36" s="1035"/>
      <c r="AT36" s="1035"/>
      <c r="AU36" s="1035"/>
      <c r="AV36" s="1035"/>
      <c r="AW36" s="1035"/>
      <c r="AX36" s="1035"/>
      <c r="AY36" s="1035"/>
      <c r="AZ36" s="1107"/>
      <c r="BA36" s="1107"/>
      <c r="BB36" s="1107"/>
      <c r="BC36" s="1107"/>
      <c r="BD36" s="1107"/>
      <c r="BE36" s="1036"/>
      <c r="BF36" s="1036"/>
      <c r="BG36" s="1036"/>
      <c r="BH36" s="1036"/>
      <c r="BI36" s="1037"/>
      <c r="BJ36" s="228"/>
      <c r="BK36" s="228"/>
      <c r="BL36" s="228"/>
      <c r="BM36" s="228"/>
      <c r="BN36" s="228"/>
      <c r="BO36" s="237"/>
      <c r="BP36" s="237"/>
      <c r="BQ36" s="234">
        <v>30</v>
      </c>
      <c r="BR36" s="235"/>
      <c r="BS36" s="1058"/>
      <c r="BT36" s="1059"/>
      <c r="BU36" s="1059"/>
      <c r="BV36" s="1059"/>
      <c r="BW36" s="1059"/>
      <c r="BX36" s="1059"/>
      <c r="BY36" s="1059"/>
      <c r="BZ36" s="1059"/>
      <c r="CA36" s="1059"/>
      <c r="CB36" s="1059"/>
      <c r="CC36" s="1059"/>
      <c r="CD36" s="1059"/>
      <c r="CE36" s="1059"/>
      <c r="CF36" s="1059"/>
      <c r="CG36" s="1080"/>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26"/>
    </row>
    <row r="37" spans="1:131" ht="26.25" customHeight="1" x14ac:dyDescent="0.2">
      <c r="A37" s="238">
        <v>10</v>
      </c>
      <c r="B37" s="1096"/>
      <c r="C37" s="1097"/>
      <c r="D37" s="1097"/>
      <c r="E37" s="1097"/>
      <c r="F37" s="1097"/>
      <c r="G37" s="1097"/>
      <c r="H37" s="1097"/>
      <c r="I37" s="1097"/>
      <c r="J37" s="1097"/>
      <c r="K37" s="1097"/>
      <c r="L37" s="1097"/>
      <c r="M37" s="1097"/>
      <c r="N37" s="1097"/>
      <c r="O37" s="1097"/>
      <c r="P37" s="1098"/>
      <c r="Q37" s="1104"/>
      <c r="R37" s="1105"/>
      <c r="S37" s="1105"/>
      <c r="T37" s="1105"/>
      <c r="U37" s="1105"/>
      <c r="V37" s="1105"/>
      <c r="W37" s="1105"/>
      <c r="X37" s="1105"/>
      <c r="Y37" s="1105"/>
      <c r="Z37" s="1105"/>
      <c r="AA37" s="1105"/>
      <c r="AB37" s="1105"/>
      <c r="AC37" s="1105"/>
      <c r="AD37" s="1105"/>
      <c r="AE37" s="1106"/>
      <c r="AF37" s="1101"/>
      <c r="AG37" s="1102"/>
      <c r="AH37" s="1102"/>
      <c r="AI37" s="1102"/>
      <c r="AJ37" s="1103"/>
      <c r="AK37" s="1044"/>
      <c r="AL37" s="1035"/>
      <c r="AM37" s="1035"/>
      <c r="AN37" s="1035"/>
      <c r="AO37" s="1035"/>
      <c r="AP37" s="1035"/>
      <c r="AQ37" s="1035"/>
      <c r="AR37" s="1035"/>
      <c r="AS37" s="1035"/>
      <c r="AT37" s="1035"/>
      <c r="AU37" s="1035"/>
      <c r="AV37" s="1035"/>
      <c r="AW37" s="1035"/>
      <c r="AX37" s="1035"/>
      <c r="AY37" s="1035"/>
      <c r="AZ37" s="1107"/>
      <c r="BA37" s="1107"/>
      <c r="BB37" s="1107"/>
      <c r="BC37" s="1107"/>
      <c r="BD37" s="1107"/>
      <c r="BE37" s="1036"/>
      <c r="BF37" s="1036"/>
      <c r="BG37" s="1036"/>
      <c r="BH37" s="1036"/>
      <c r="BI37" s="1037"/>
      <c r="BJ37" s="228"/>
      <c r="BK37" s="228"/>
      <c r="BL37" s="228"/>
      <c r="BM37" s="228"/>
      <c r="BN37" s="228"/>
      <c r="BO37" s="237"/>
      <c r="BP37" s="237"/>
      <c r="BQ37" s="234">
        <v>31</v>
      </c>
      <c r="BR37" s="235"/>
      <c r="BS37" s="1058"/>
      <c r="BT37" s="1059"/>
      <c r="BU37" s="1059"/>
      <c r="BV37" s="1059"/>
      <c r="BW37" s="1059"/>
      <c r="BX37" s="1059"/>
      <c r="BY37" s="1059"/>
      <c r="BZ37" s="1059"/>
      <c r="CA37" s="1059"/>
      <c r="CB37" s="1059"/>
      <c r="CC37" s="1059"/>
      <c r="CD37" s="1059"/>
      <c r="CE37" s="1059"/>
      <c r="CF37" s="1059"/>
      <c r="CG37" s="1080"/>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26"/>
    </row>
    <row r="38" spans="1:131" ht="26.25" customHeight="1" x14ac:dyDescent="0.2">
      <c r="A38" s="238">
        <v>11</v>
      </c>
      <c r="B38" s="1096"/>
      <c r="C38" s="1097"/>
      <c r="D38" s="1097"/>
      <c r="E38" s="1097"/>
      <c r="F38" s="1097"/>
      <c r="G38" s="1097"/>
      <c r="H38" s="1097"/>
      <c r="I38" s="1097"/>
      <c r="J38" s="1097"/>
      <c r="K38" s="1097"/>
      <c r="L38" s="1097"/>
      <c r="M38" s="1097"/>
      <c r="N38" s="1097"/>
      <c r="O38" s="1097"/>
      <c r="P38" s="1098"/>
      <c r="Q38" s="1104"/>
      <c r="R38" s="1105"/>
      <c r="S38" s="1105"/>
      <c r="T38" s="1105"/>
      <c r="U38" s="1105"/>
      <c r="V38" s="1105"/>
      <c r="W38" s="1105"/>
      <c r="X38" s="1105"/>
      <c r="Y38" s="1105"/>
      <c r="Z38" s="1105"/>
      <c r="AA38" s="1105"/>
      <c r="AB38" s="1105"/>
      <c r="AC38" s="1105"/>
      <c r="AD38" s="1105"/>
      <c r="AE38" s="1106"/>
      <c r="AF38" s="1101"/>
      <c r="AG38" s="1102"/>
      <c r="AH38" s="1102"/>
      <c r="AI38" s="1102"/>
      <c r="AJ38" s="1103"/>
      <c r="AK38" s="1044"/>
      <c r="AL38" s="1035"/>
      <c r="AM38" s="1035"/>
      <c r="AN38" s="1035"/>
      <c r="AO38" s="1035"/>
      <c r="AP38" s="1035"/>
      <c r="AQ38" s="1035"/>
      <c r="AR38" s="1035"/>
      <c r="AS38" s="1035"/>
      <c r="AT38" s="1035"/>
      <c r="AU38" s="1035"/>
      <c r="AV38" s="1035"/>
      <c r="AW38" s="1035"/>
      <c r="AX38" s="1035"/>
      <c r="AY38" s="1035"/>
      <c r="AZ38" s="1107"/>
      <c r="BA38" s="1107"/>
      <c r="BB38" s="1107"/>
      <c r="BC38" s="1107"/>
      <c r="BD38" s="1107"/>
      <c r="BE38" s="1036"/>
      <c r="BF38" s="1036"/>
      <c r="BG38" s="1036"/>
      <c r="BH38" s="1036"/>
      <c r="BI38" s="1037"/>
      <c r="BJ38" s="228"/>
      <c r="BK38" s="228"/>
      <c r="BL38" s="228"/>
      <c r="BM38" s="228"/>
      <c r="BN38" s="228"/>
      <c r="BO38" s="237"/>
      <c r="BP38" s="237"/>
      <c r="BQ38" s="234">
        <v>32</v>
      </c>
      <c r="BR38" s="235"/>
      <c r="BS38" s="1058"/>
      <c r="BT38" s="1059"/>
      <c r="BU38" s="1059"/>
      <c r="BV38" s="1059"/>
      <c r="BW38" s="1059"/>
      <c r="BX38" s="1059"/>
      <c r="BY38" s="1059"/>
      <c r="BZ38" s="1059"/>
      <c r="CA38" s="1059"/>
      <c r="CB38" s="1059"/>
      <c r="CC38" s="1059"/>
      <c r="CD38" s="1059"/>
      <c r="CE38" s="1059"/>
      <c r="CF38" s="1059"/>
      <c r="CG38" s="1080"/>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26"/>
    </row>
    <row r="39" spans="1:131" ht="26.25" customHeight="1" x14ac:dyDescent="0.2">
      <c r="A39" s="238">
        <v>12</v>
      </c>
      <c r="B39" s="1096"/>
      <c r="C39" s="1097"/>
      <c r="D39" s="1097"/>
      <c r="E39" s="1097"/>
      <c r="F39" s="1097"/>
      <c r="G39" s="1097"/>
      <c r="H39" s="1097"/>
      <c r="I39" s="1097"/>
      <c r="J39" s="1097"/>
      <c r="K39" s="1097"/>
      <c r="L39" s="1097"/>
      <c r="M39" s="1097"/>
      <c r="N39" s="1097"/>
      <c r="O39" s="1097"/>
      <c r="P39" s="1098"/>
      <c r="Q39" s="1104"/>
      <c r="R39" s="1105"/>
      <c r="S39" s="1105"/>
      <c r="T39" s="1105"/>
      <c r="U39" s="1105"/>
      <c r="V39" s="1105"/>
      <c r="W39" s="1105"/>
      <c r="X39" s="1105"/>
      <c r="Y39" s="1105"/>
      <c r="Z39" s="1105"/>
      <c r="AA39" s="1105"/>
      <c r="AB39" s="1105"/>
      <c r="AC39" s="1105"/>
      <c r="AD39" s="1105"/>
      <c r="AE39" s="1106"/>
      <c r="AF39" s="1101"/>
      <c r="AG39" s="1102"/>
      <c r="AH39" s="1102"/>
      <c r="AI39" s="1102"/>
      <c r="AJ39" s="1103"/>
      <c r="AK39" s="1044"/>
      <c r="AL39" s="1035"/>
      <c r="AM39" s="1035"/>
      <c r="AN39" s="1035"/>
      <c r="AO39" s="1035"/>
      <c r="AP39" s="1035"/>
      <c r="AQ39" s="1035"/>
      <c r="AR39" s="1035"/>
      <c r="AS39" s="1035"/>
      <c r="AT39" s="1035"/>
      <c r="AU39" s="1035"/>
      <c r="AV39" s="1035"/>
      <c r="AW39" s="1035"/>
      <c r="AX39" s="1035"/>
      <c r="AY39" s="1035"/>
      <c r="AZ39" s="1107"/>
      <c r="BA39" s="1107"/>
      <c r="BB39" s="1107"/>
      <c r="BC39" s="1107"/>
      <c r="BD39" s="1107"/>
      <c r="BE39" s="1036"/>
      <c r="BF39" s="1036"/>
      <c r="BG39" s="1036"/>
      <c r="BH39" s="1036"/>
      <c r="BI39" s="1037"/>
      <c r="BJ39" s="228"/>
      <c r="BK39" s="228"/>
      <c r="BL39" s="228"/>
      <c r="BM39" s="228"/>
      <c r="BN39" s="228"/>
      <c r="BO39" s="237"/>
      <c r="BP39" s="237"/>
      <c r="BQ39" s="234">
        <v>33</v>
      </c>
      <c r="BR39" s="235"/>
      <c r="BS39" s="1058"/>
      <c r="BT39" s="1059"/>
      <c r="BU39" s="1059"/>
      <c r="BV39" s="1059"/>
      <c r="BW39" s="1059"/>
      <c r="BX39" s="1059"/>
      <c r="BY39" s="1059"/>
      <c r="BZ39" s="1059"/>
      <c r="CA39" s="1059"/>
      <c r="CB39" s="1059"/>
      <c r="CC39" s="1059"/>
      <c r="CD39" s="1059"/>
      <c r="CE39" s="1059"/>
      <c r="CF39" s="1059"/>
      <c r="CG39" s="1080"/>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26"/>
    </row>
    <row r="40" spans="1:131" ht="26.25" customHeight="1" x14ac:dyDescent="0.2">
      <c r="A40" s="234">
        <v>13</v>
      </c>
      <c r="B40" s="1096"/>
      <c r="C40" s="1097"/>
      <c r="D40" s="1097"/>
      <c r="E40" s="1097"/>
      <c r="F40" s="1097"/>
      <c r="G40" s="1097"/>
      <c r="H40" s="1097"/>
      <c r="I40" s="1097"/>
      <c r="J40" s="1097"/>
      <c r="K40" s="1097"/>
      <c r="L40" s="1097"/>
      <c r="M40" s="1097"/>
      <c r="N40" s="1097"/>
      <c r="O40" s="1097"/>
      <c r="P40" s="1098"/>
      <c r="Q40" s="1104"/>
      <c r="R40" s="1105"/>
      <c r="S40" s="1105"/>
      <c r="T40" s="1105"/>
      <c r="U40" s="1105"/>
      <c r="V40" s="1105"/>
      <c r="W40" s="1105"/>
      <c r="X40" s="1105"/>
      <c r="Y40" s="1105"/>
      <c r="Z40" s="1105"/>
      <c r="AA40" s="1105"/>
      <c r="AB40" s="1105"/>
      <c r="AC40" s="1105"/>
      <c r="AD40" s="1105"/>
      <c r="AE40" s="1106"/>
      <c r="AF40" s="1101"/>
      <c r="AG40" s="1102"/>
      <c r="AH40" s="1102"/>
      <c r="AI40" s="1102"/>
      <c r="AJ40" s="1103"/>
      <c r="AK40" s="1044"/>
      <c r="AL40" s="1035"/>
      <c r="AM40" s="1035"/>
      <c r="AN40" s="1035"/>
      <c r="AO40" s="1035"/>
      <c r="AP40" s="1035"/>
      <c r="AQ40" s="1035"/>
      <c r="AR40" s="1035"/>
      <c r="AS40" s="1035"/>
      <c r="AT40" s="1035"/>
      <c r="AU40" s="1035"/>
      <c r="AV40" s="1035"/>
      <c r="AW40" s="1035"/>
      <c r="AX40" s="1035"/>
      <c r="AY40" s="1035"/>
      <c r="AZ40" s="1107"/>
      <c r="BA40" s="1107"/>
      <c r="BB40" s="1107"/>
      <c r="BC40" s="1107"/>
      <c r="BD40" s="1107"/>
      <c r="BE40" s="1036"/>
      <c r="BF40" s="1036"/>
      <c r="BG40" s="1036"/>
      <c r="BH40" s="1036"/>
      <c r="BI40" s="1037"/>
      <c r="BJ40" s="228"/>
      <c r="BK40" s="228"/>
      <c r="BL40" s="228"/>
      <c r="BM40" s="228"/>
      <c r="BN40" s="228"/>
      <c r="BO40" s="237"/>
      <c r="BP40" s="237"/>
      <c r="BQ40" s="234">
        <v>34</v>
      </c>
      <c r="BR40" s="235"/>
      <c r="BS40" s="1058"/>
      <c r="BT40" s="1059"/>
      <c r="BU40" s="1059"/>
      <c r="BV40" s="1059"/>
      <c r="BW40" s="1059"/>
      <c r="BX40" s="1059"/>
      <c r="BY40" s="1059"/>
      <c r="BZ40" s="1059"/>
      <c r="CA40" s="1059"/>
      <c r="CB40" s="1059"/>
      <c r="CC40" s="1059"/>
      <c r="CD40" s="1059"/>
      <c r="CE40" s="1059"/>
      <c r="CF40" s="1059"/>
      <c r="CG40" s="1080"/>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26"/>
    </row>
    <row r="41" spans="1:131" ht="26.25" customHeight="1" x14ac:dyDescent="0.2">
      <c r="A41" s="234">
        <v>14</v>
      </c>
      <c r="B41" s="1096"/>
      <c r="C41" s="1097"/>
      <c r="D41" s="1097"/>
      <c r="E41" s="1097"/>
      <c r="F41" s="1097"/>
      <c r="G41" s="1097"/>
      <c r="H41" s="1097"/>
      <c r="I41" s="1097"/>
      <c r="J41" s="1097"/>
      <c r="K41" s="1097"/>
      <c r="L41" s="1097"/>
      <c r="M41" s="1097"/>
      <c r="N41" s="1097"/>
      <c r="O41" s="1097"/>
      <c r="P41" s="1098"/>
      <c r="Q41" s="1104"/>
      <c r="R41" s="1105"/>
      <c r="S41" s="1105"/>
      <c r="T41" s="1105"/>
      <c r="U41" s="1105"/>
      <c r="V41" s="1105"/>
      <c r="W41" s="1105"/>
      <c r="X41" s="1105"/>
      <c r="Y41" s="1105"/>
      <c r="Z41" s="1105"/>
      <c r="AA41" s="1105"/>
      <c r="AB41" s="1105"/>
      <c r="AC41" s="1105"/>
      <c r="AD41" s="1105"/>
      <c r="AE41" s="1106"/>
      <c r="AF41" s="1101"/>
      <c r="AG41" s="1102"/>
      <c r="AH41" s="1102"/>
      <c r="AI41" s="1102"/>
      <c r="AJ41" s="1103"/>
      <c r="AK41" s="1044"/>
      <c r="AL41" s="1035"/>
      <c r="AM41" s="1035"/>
      <c r="AN41" s="1035"/>
      <c r="AO41" s="1035"/>
      <c r="AP41" s="1035"/>
      <c r="AQ41" s="1035"/>
      <c r="AR41" s="1035"/>
      <c r="AS41" s="1035"/>
      <c r="AT41" s="1035"/>
      <c r="AU41" s="1035"/>
      <c r="AV41" s="1035"/>
      <c r="AW41" s="1035"/>
      <c r="AX41" s="1035"/>
      <c r="AY41" s="1035"/>
      <c r="AZ41" s="1107"/>
      <c r="BA41" s="1107"/>
      <c r="BB41" s="1107"/>
      <c r="BC41" s="1107"/>
      <c r="BD41" s="1107"/>
      <c r="BE41" s="1036"/>
      <c r="BF41" s="1036"/>
      <c r="BG41" s="1036"/>
      <c r="BH41" s="1036"/>
      <c r="BI41" s="1037"/>
      <c r="BJ41" s="228"/>
      <c r="BK41" s="228"/>
      <c r="BL41" s="228"/>
      <c r="BM41" s="228"/>
      <c r="BN41" s="228"/>
      <c r="BO41" s="237"/>
      <c r="BP41" s="237"/>
      <c r="BQ41" s="234">
        <v>35</v>
      </c>
      <c r="BR41" s="235"/>
      <c r="BS41" s="1058"/>
      <c r="BT41" s="1059"/>
      <c r="BU41" s="1059"/>
      <c r="BV41" s="1059"/>
      <c r="BW41" s="1059"/>
      <c r="BX41" s="1059"/>
      <c r="BY41" s="1059"/>
      <c r="BZ41" s="1059"/>
      <c r="CA41" s="1059"/>
      <c r="CB41" s="1059"/>
      <c r="CC41" s="1059"/>
      <c r="CD41" s="1059"/>
      <c r="CE41" s="1059"/>
      <c r="CF41" s="1059"/>
      <c r="CG41" s="1080"/>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26"/>
    </row>
    <row r="42" spans="1:131" ht="26.25" customHeight="1" x14ac:dyDescent="0.2">
      <c r="A42" s="234">
        <v>15</v>
      </c>
      <c r="B42" s="1096"/>
      <c r="C42" s="1097"/>
      <c r="D42" s="1097"/>
      <c r="E42" s="1097"/>
      <c r="F42" s="1097"/>
      <c r="G42" s="1097"/>
      <c r="H42" s="1097"/>
      <c r="I42" s="1097"/>
      <c r="J42" s="1097"/>
      <c r="K42" s="1097"/>
      <c r="L42" s="1097"/>
      <c r="M42" s="1097"/>
      <c r="N42" s="1097"/>
      <c r="O42" s="1097"/>
      <c r="P42" s="1098"/>
      <c r="Q42" s="1104"/>
      <c r="R42" s="1105"/>
      <c r="S42" s="1105"/>
      <c r="T42" s="1105"/>
      <c r="U42" s="1105"/>
      <c r="V42" s="1105"/>
      <c r="W42" s="1105"/>
      <c r="X42" s="1105"/>
      <c r="Y42" s="1105"/>
      <c r="Z42" s="1105"/>
      <c r="AA42" s="1105"/>
      <c r="AB42" s="1105"/>
      <c r="AC42" s="1105"/>
      <c r="AD42" s="1105"/>
      <c r="AE42" s="1106"/>
      <c r="AF42" s="1101"/>
      <c r="AG42" s="1102"/>
      <c r="AH42" s="1102"/>
      <c r="AI42" s="1102"/>
      <c r="AJ42" s="1103"/>
      <c r="AK42" s="1044"/>
      <c r="AL42" s="1035"/>
      <c r="AM42" s="1035"/>
      <c r="AN42" s="1035"/>
      <c r="AO42" s="1035"/>
      <c r="AP42" s="1035"/>
      <c r="AQ42" s="1035"/>
      <c r="AR42" s="1035"/>
      <c r="AS42" s="1035"/>
      <c r="AT42" s="1035"/>
      <c r="AU42" s="1035"/>
      <c r="AV42" s="1035"/>
      <c r="AW42" s="1035"/>
      <c r="AX42" s="1035"/>
      <c r="AY42" s="1035"/>
      <c r="AZ42" s="1107"/>
      <c r="BA42" s="1107"/>
      <c r="BB42" s="1107"/>
      <c r="BC42" s="1107"/>
      <c r="BD42" s="1107"/>
      <c r="BE42" s="1036"/>
      <c r="BF42" s="1036"/>
      <c r="BG42" s="1036"/>
      <c r="BH42" s="1036"/>
      <c r="BI42" s="1037"/>
      <c r="BJ42" s="228"/>
      <c r="BK42" s="228"/>
      <c r="BL42" s="228"/>
      <c r="BM42" s="228"/>
      <c r="BN42" s="228"/>
      <c r="BO42" s="237"/>
      <c r="BP42" s="237"/>
      <c r="BQ42" s="234">
        <v>36</v>
      </c>
      <c r="BR42" s="235"/>
      <c r="BS42" s="1058"/>
      <c r="BT42" s="1059"/>
      <c r="BU42" s="1059"/>
      <c r="BV42" s="1059"/>
      <c r="BW42" s="1059"/>
      <c r="BX42" s="1059"/>
      <c r="BY42" s="1059"/>
      <c r="BZ42" s="1059"/>
      <c r="CA42" s="1059"/>
      <c r="CB42" s="1059"/>
      <c r="CC42" s="1059"/>
      <c r="CD42" s="1059"/>
      <c r="CE42" s="1059"/>
      <c r="CF42" s="1059"/>
      <c r="CG42" s="1080"/>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26"/>
    </row>
    <row r="43" spans="1:131" ht="26.25" customHeight="1" x14ac:dyDescent="0.2">
      <c r="A43" s="234">
        <v>16</v>
      </c>
      <c r="B43" s="1096"/>
      <c r="C43" s="1097"/>
      <c r="D43" s="1097"/>
      <c r="E43" s="1097"/>
      <c r="F43" s="1097"/>
      <c r="G43" s="1097"/>
      <c r="H43" s="1097"/>
      <c r="I43" s="1097"/>
      <c r="J43" s="1097"/>
      <c r="K43" s="1097"/>
      <c r="L43" s="1097"/>
      <c r="M43" s="1097"/>
      <c r="N43" s="1097"/>
      <c r="O43" s="1097"/>
      <c r="P43" s="1098"/>
      <c r="Q43" s="1104"/>
      <c r="R43" s="1105"/>
      <c r="S43" s="1105"/>
      <c r="T43" s="1105"/>
      <c r="U43" s="1105"/>
      <c r="V43" s="1105"/>
      <c r="W43" s="1105"/>
      <c r="X43" s="1105"/>
      <c r="Y43" s="1105"/>
      <c r="Z43" s="1105"/>
      <c r="AA43" s="1105"/>
      <c r="AB43" s="1105"/>
      <c r="AC43" s="1105"/>
      <c r="AD43" s="1105"/>
      <c r="AE43" s="1106"/>
      <c r="AF43" s="1101"/>
      <c r="AG43" s="1102"/>
      <c r="AH43" s="1102"/>
      <c r="AI43" s="1102"/>
      <c r="AJ43" s="1103"/>
      <c r="AK43" s="1044"/>
      <c r="AL43" s="1035"/>
      <c r="AM43" s="1035"/>
      <c r="AN43" s="1035"/>
      <c r="AO43" s="1035"/>
      <c r="AP43" s="1035"/>
      <c r="AQ43" s="1035"/>
      <c r="AR43" s="1035"/>
      <c r="AS43" s="1035"/>
      <c r="AT43" s="1035"/>
      <c r="AU43" s="1035"/>
      <c r="AV43" s="1035"/>
      <c r="AW43" s="1035"/>
      <c r="AX43" s="1035"/>
      <c r="AY43" s="1035"/>
      <c r="AZ43" s="1107"/>
      <c r="BA43" s="1107"/>
      <c r="BB43" s="1107"/>
      <c r="BC43" s="1107"/>
      <c r="BD43" s="1107"/>
      <c r="BE43" s="1036"/>
      <c r="BF43" s="1036"/>
      <c r="BG43" s="1036"/>
      <c r="BH43" s="1036"/>
      <c r="BI43" s="1037"/>
      <c r="BJ43" s="228"/>
      <c r="BK43" s="228"/>
      <c r="BL43" s="228"/>
      <c r="BM43" s="228"/>
      <c r="BN43" s="228"/>
      <c r="BO43" s="237"/>
      <c r="BP43" s="237"/>
      <c r="BQ43" s="234">
        <v>37</v>
      </c>
      <c r="BR43" s="235"/>
      <c r="BS43" s="1058"/>
      <c r="BT43" s="1059"/>
      <c r="BU43" s="1059"/>
      <c r="BV43" s="1059"/>
      <c r="BW43" s="1059"/>
      <c r="BX43" s="1059"/>
      <c r="BY43" s="1059"/>
      <c r="BZ43" s="1059"/>
      <c r="CA43" s="1059"/>
      <c r="CB43" s="1059"/>
      <c r="CC43" s="1059"/>
      <c r="CD43" s="1059"/>
      <c r="CE43" s="1059"/>
      <c r="CF43" s="1059"/>
      <c r="CG43" s="1080"/>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26"/>
    </row>
    <row r="44" spans="1:131" ht="26.25" customHeight="1" x14ac:dyDescent="0.2">
      <c r="A44" s="234">
        <v>17</v>
      </c>
      <c r="B44" s="1096"/>
      <c r="C44" s="1097"/>
      <c r="D44" s="1097"/>
      <c r="E44" s="1097"/>
      <c r="F44" s="1097"/>
      <c r="G44" s="1097"/>
      <c r="H44" s="1097"/>
      <c r="I44" s="1097"/>
      <c r="J44" s="1097"/>
      <c r="K44" s="1097"/>
      <c r="L44" s="1097"/>
      <c r="M44" s="1097"/>
      <c r="N44" s="1097"/>
      <c r="O44" s="1097"/>
      <c r="P44" s="1098"/>
      <c r="Q44" s="1104"/>
      <c r="R44" s="1105"/>
      <c r="S44" s="1105"/>
      <c r="T44" s="1105"/>
      <c r="U44" s="1105"/>
      <c r="V44" s="1105"/>
      <c r="W44" s="1105"/>
      <c r="X44" s="1105"/>
      <c r="Y44" s="1105"/>
      <c r="Z44" s="1105"/>
      <c r="AA44" s="1105"/>
      <c r="AB44" s="1105"/>
      <c r="AC44" s="1105"/>
      <c r="AD44" s="1105"/>
      <c r="AE44" s="1106"/>
      <c r="AF44" s="1101"/>
      <c r="AG44" s="1102"/>
      <c r="AH44" s="1102"/>
      <c r="AI44" s="1102"/>
      <c r="AJ44" s="1103"/>
      <c r="AK44" s="1044"/>
      <c r="AL44" s="1035"/>
      <c r="AM44" s="1035"/>
      <c r="AN44" s="1035"/>
      <c r="AO44" s="1035"/>
      <c r="AP44" s="1035"/>
      <c r="AQ44" s="1035"/>
      <c r="AR44" s="1035"/>
      <c r="AS44" s="1035"/>
      <c r="AT44" s="1035"/>
      <c r="AU44" s="1035"/>
      <c r="AV44" s="1035"/>
      <c r="AW44" s="1035"/>
      <c r="AX44" s="1035"/>
      <c r="AY44" s="1035"/>
      <c r="AZ44" s="1107"/>
      <c r="BA44" s="1107"/>
      <c r="BB44" s="1107"/>
      <c r="BC44" s="1107"/>
      <c r="BD44" s="1107"/>
      <c r="BE44" s="1036"/>
      <c r="BF44" s="1036"/>
      <c r="BG44" s="1036"/>
      <c r="BH44" s="1036"/>
      <c r="BI44" s="1037"/>
      <c r="BJ44" s="228"/>
      <c r="BK44" s="228"/>
      <c r="BL44" s="228"/>
      <c r="BM44" s="228"/>
      <c r="BN44" s="228"/>
      <c r="BO44" s="237"/>
      <c r="BP44" s="237"/>
      <c r="BQ44" s="234">
        <v>38</v>
      </c>
      <c r="BR44" s="235"/>
      <c r="BS44" s="1058"/>
      <c r="BT44" s="1059"/>
      <c r="BU44" s="1059"/>
      <c r="BV44" s="1059"/>
      <c r="BW44" s="1059"/>
      <c r="BX44" s="1059"/>
      <c r="BY44" s="1059"/>
      <c r="BZ44" s="1059"/>
      <c r="CA44" s="1059"/>
      <c r="CB44" s="1059"/>
      <c r="CC44" s="1059"/>
      <c r="CD44" s="1059"/>
      <c r="CE44" s="1059"/>
      <c r="CF44" s="1059"/>
      <c r="CG44" s="1080"/>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26"/>
    </row>
    <row r="45" spans="1:131" ht="26.25" customHeight="1" x14ac:dyDescent="0.2">
      <c r="A45" s="234">
        <v>18</v>
      </c>
      <c r="B45" s="1096"/>
      <c r="C45" s="1097"/>
      <c r="D45" s="1097"/>
      <c r="E45" s="1097"/>
      <c r="F45" s="1097"/>
      <c r="G45" s="1097"/>
      <c r="H45" s="1097"/>
      <c r="I45" s="1097"/>
      <c r="J45" s="1097"/>
      <c r="K45" s="1097"/>
      <c r="L45" s="1097"/>
      <c r="M45" s="1097"/>
      <c r="N45" s="1097"/>
      <c r="O45" s="1097"/>
      <c r="P45" s="1098"/>
      <c r="Q45" s="1104"/>
      <c r="R45" s="1105"/>
      <c r="S45" s="1105"/>
      <c r="T45" s="1105"/>
      <c r="U45" s="1105"/>
      <c r="V45" s="1105"/>
      <c r="W45" s="1105"/>
      <c r="X45" s="1105"/>
      <c r="Y45" s="1105"/>
      <c r="Z45" s="1105"/>
      <c r="AA45" s="1105"/>
      <c r="AB45" s="1105"/>
      <c r="AC45" s="1105"/>
      <c r="AD45" s="1105"/>
      <c r="AE45" s="1106"/>
      <c r="AF45" s="1101"/>
      <c r="AG45" s="1102"/>
      <c r="AH45" s="1102"/>
      <c r="AI45" s="1102"/>
      <c r="AJ45" s="1103"/>
      <c r="AK45" s="1044"/>
      <c r="AL45" s="1035"/>
      <c r="AM45" s="1035"/>
      <c r="AN45" s="1035"/>
      <c r="AO45" s="1035"/>
      <c r="AP45" s="1035"/>
      <c r="AQ45" s="1035"/>
      <c r="AR45" s="1035"/>
      <c r="AS45" s="1035"/>
      <c r="AT45" s="1035"/>
      <c r="AU45" s="1035"/>
      <c r="AV45" s="1035"/>
      <c r="AW45" s="1035"/>
      <c r="AX45" s="1035"/>
      <c r="AY45" s="1035"/>
      <c r="AZ45" s="1107"/>
      <c r="BA45" s="1107"/>
      <c r="BB45" s="1107"/>
      <c r="BC45" s="1107"/>
      <c r="BD45" s="1107"/>
      <c r="BE45" s="1036"/>
      <c r="BF45" s="1036"/>
      <c r="BG45" s="1036"/>
      <c r="BH45" s="1036"/>
      <c r="BI45" s="1037"/>
      <c r="BJ45" s="228"/>
      <c r="BK45" s="228"/>
      <c r="BL45" s="228"/>
      <c r="BM45" s="228"/>
      <c r="BN45" s="228"/>
      <c r="BO45" s="237"/>
      <c r="BP45" s="237"/>
      <c r="BQ45" s="234">
        <v>39</v>
      </c>
      <c r="BR45" s="235"/>
      <c r="BS45" s="1058"/>
      <c r="BT45" s="1059"/>
      <c r="BU45" s="1059"/>
      <c r="BV45" s="1059"/>
      <c r="BW45" s="1059"/>
      <c r="BX45" s="1059"/>
      <c r="BY45" s="1059"/>
      <c r="BZ45" s="1059"/>
      <c r="CA45" s="1059"/>
      <c r="CB45" s="1059"/>
      <c r="CC45" s="1059"/>
      <c r="CD45" s="1059"/>
      <c r="CE45" s="1059"/>
      <c r="CF45" s="1059"/>
      <c r="CG45" s="1080"/>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26"/>
    </row>
    <row r="46" spans="1:131" ht="26.25" customHeight="1" x14ac:dyDescent="0.2">
      <c r="A46" s="234">
        <v>19</v>
      </c>
      <c r="B46" s="1096"/>
      <c r="C46" s="1097"/>
      <c r="D46" s="1097"/>
      <c r="E46" s="1097"/>
      <c r="F46" s="1097"/>
      <c r="G46" s="1097"/>
      <c r="H46" s="1097"/>
      <c r="I46" s="1097"/>
      <c r="J46" s="1097"/>
      <c r="K46" s="1097"/>
      <c r="L46" s="1097"/>
      <c r="M46" s="1097"/>
      <c r="N46" s="1097"/>
      <c r="O46" s="1097"/>
      <c r="P46" s="1098"/>
      <c r="Q46" s="1104"/>
      <c r="R46" s="1105"/>
      <c r="S46" s="1105"/>
      <c r="T46" s="1105"/>
      <c r="U46" s="1105"/>
      <c r="V46" s="1105"/>
      <c r="W46" s="1105"/>
      <c r="X46" s="1105"/>
      <c r="Y46" s="1105"/>
      <c r="Z46" s="1105"/>
      <c r="AA46" s="1105"/>
      <c r="AB46" s="1105"/>
      <c r="AC46" s="1105"/>
      <c r="AD46" s="1105"/>
      <c r="AE46" s="1106"/>
      <c r="AF46" s="1101"/>
      <c r="AG46" s="1102"/>
      <c r="AH46" s="1102"/>
      <c r="AI46" s="1102"/>
      <c r="AJ46" s="1103"/>
      <c r="AK46" s="1044"/>
      <c r="AL46" s="1035"/>
      <c r="AM46" s="1035"/>
      <c r="AN46" s="1035"/>
      <c r="AO46" s="1035"/>
      <c r="AP46" s="1035"/>
      <c r="AQ46" s="1035"/>
      <c r="AR46" s="1035"/>
      <c r="AS46" s="1035"/>
      <c r="AT46" s="1035"/>
      <c r="AU46" s="1035"/>
      <c r="AV46" s="1035"/>
      <c r="AW46" s="1035"/>
      <c r="AX46" s="1035"/>
      <c r="AY46" s="1035"/>
      <c r="AZ46" s="1107"/>
      <c r="BA46" s="1107"/>
      <c r="BB46" s="1107"/>
      <c r="BC46" s="1107"/>
      <c r="BD46" s="1107"/>
      <c r="BE46" s="1036"/>
      <c r="BF46" s="1036"/>
      <c r="BG46" s="1036"/>
      <c r="BH46" s="1036"/>
      <c r="BI46" s="1037"/>
      <c r="BJ46" s="228"/>
      <c r="BK46" s="228"/>
      <c r="BL46" s="228"/>
      <c r="BM46" s="228"/>
      <c r="BN46" s="228"/>
      <c r="BO46" s="237"/>
      <c r="BP46" s="237"/>
      <c r="BQ46" s="234">
        <v>40</v>
      </c>
      <c r="BR46" s="235"/>
      <c r="BS46" s="1058"/>
      <c r="BT46" s="1059"/>
      <c r="BU46" s="1059"/>
      <c r="BV46" s="1059"/>
      <c r="BW46" s="1059"/>
      <c r="BX46" s="1059"/>
      <c r="BY46" s="1059"/>
      <c r="BZ46" s="1059"/>
      <c r="CA46" s="1059"/>
      <c r="CB46" s="1059"/>
      <c r="CC46" s="1059"/>
      <c r="CD46" s="1059"/>
      <c r="CE46" s="1059"/>
      <c r="CF46" s="1059"/>
      <c r="CG46" s="1080"/>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26"/>
    </row>
    <row r="47" spans="1:131" ht="26.25" customHeight="1" x14ac:dyDescent="0.2">
      <c r="A47" s="234">
        <v>20</v>
      </c>
      <c r="B47" s="1096"/>
      <c r="C47" s="1097"/>
      <c r="D47" s="1097"/>
      <c r="E47" s="1097"/>
      <c r="F47" s="1097"/>
      <c r="G47" s="1097"/>
      <c r="H47" s="1097"/>
      <c r="I47" s="1097"/>
      <c r="J47" s="1097"/>
      <c r="K47" s="1097"/>
      <c r="L47" s="1097"/>
      <c r="M47" s="1097"/>
      <c r="N47" s="1097"/>
      <c r="O47" s="1097"/>
      <c r="P47" s="1098"/>
      <c r="Q47" s="1104"/>
      <c r="R47" s="1105"/>
      <c r="S47" s="1105"/>
      <c r="T47" s="1105"/>
      <c r="U47" s="1105"/>
      <c r="V47" s="1105"/>
      <c r="W47" s="1105"/>
      <c r="X47" s="1105"/>
      <c r="Y47" s="1105"/>
      <c r="Z47" s="1105"/>
      <c r="AA47" s="1105"/>
      <c r="AB47" s="1105"/>
      <c r="AC47" s="1105"/>
      <c r="AD47" s="1105"/>
      <c r="AE47" s="1106"/>
      <c r="AF47" s="1101"/>
      <c r="AG47" s="1102"/>
      <c r="AH47" s="1102"/>
      <c r="AI47" s="1102"/>
      <c r="AJ47" s="1103"/>
      <c r="AK47" s="1044"/>
      <c r="AL47" s="1035"/>
      <c r="AM47" s="1035"/>
      <c r="AN47" s="1035"/>
      <c r="AO47" s="1035"/>
      <c r="AP47" s="1035"/>
      <c r="AQ47" s="1035"/>
      <c r="AR47" s="1035"/>
      <c r="AS47" s="1035"/>
      <c r="AT47" s="1035"/>
      <c r="AU47" s="1035"/>
      <c r="AV47" s="1035"/>
      <c r="AW47" s="1035"/>
      <c r="AX47" s="1035"/>
      <c r="AY47" s="1035"/>
      <c r="AZ47" s="1107"/>
      <c r="BA47" s="1107"/>
      <c r="BB47" s="1107"/>
      <c r="BC47" s="1107"/>
      <c r="BD47" s="1107"/>
      <c r="BE47" s="1036"/>
      <c r="BF47" s="1036"/>
      <c r="BG47" s="1036"/>
      <c r="BH47" s="1036"/>
      <c r="BI47" s="1037"/>
      <c r="BJ47" s="228"/>
      <c r="BK47" s="228"/>
      <c r="BL47" s="228"/>
      <c r="BM47" s="228"/>
      <c r="BN47" s="228"/>
      <c r="BO47" s="237"/>
      <c r="BP47" s="237"/>
      <c r="BQ47" s="234">
        <v>41</v>
      </c>
      <c r="BR47" s="235"/>
      <c r="BS47" s="1058"/>
      <c r="BT47" s="1059"/>
      <c r="BU47" s="1059"/>
      <c r="BV47" s="1059"/>
      <c r="BW47" s="1059"/>
      <c r="BX47" s="1059"/>
      <c r="BY47" s="1059"/>
      <c r="BZ47" s="1059"/>
      <c r="CA47" s="1059"/>
      <c r="CB47" s="1059"/>
      <c r="CC47" s="1059"/>
      <c r="CD47" s="1059"/>
      <c r="CE47" s="1059"/>
      <c r="CF47" s="1059"/>
      <c r="CG47" s="1080"/>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26"/>
    </row>
    <row r="48" spans="1:131" ht="26.25" customHeight="1" x14ac:dyDescent="0.2">
      <c r="A48" s="234">
        <v>21</v>
      </c>
      <c r="B48" s="1096"/>
      <c r="C48" s="1097"/>
      <c r="D48" s="1097"/>
      <c r="E48" s="1097"/>
      <c r="F48" s="1097"/>
      <c r="G48" s="1097"/>
      <c r="H48" s="1097"/>
      <c r="I48" s="1097"/>
      <c r="J48" s="1097"/>
      <c r="K48" s="1097"/>
      <c r="L48" s="1097"/>
      <c r="M48" s="1097"/>
      <c r="N48" s="1097"/>
      <c r="O48" s="1097"/>
      <c r="P48" s="1098"/>
      <c r="Q48" s="1104"/>
      <c r="R48" s="1105"/>
      <c r="S48" s="1105"/>
      <c r="T48" s="1105"/>
      <c r="U48" s="1105"/>
      <c r="V48" s="1105"/>
      <c r="W48" s="1105"/>
      <c r="X48" s="1105"/>
      <c r="Y48" s="1105"/>
      <c r="Z48" s="1105"/>
      <c r="AA48" s="1105"/>
      <c r="AB48" s="1105"/>
      <c r="AC48" s="1105"/>
      <c r="AD48" s="1105"/>
      <c r="AE48" s="1106"/>
      <c r="AF48" s="1101"/>
      <c r="AG48" s="1102"/>
      <c r="AH48" s="1102"/>
      <c r="AI48" s="1102"/>
      <c r="AJ48" s="1103"/>
      <c r="AK48" s="1044"/>
      <c r="AL48" s="1035"/>
      <c r="AM48" s="1035"/>
      <c r="AN48" s="1035"/>
      <c r="AO48" s="1035"/>
      <c r="AP48" s="1035"/>
      <c r="AQ48" s="1035"/>
      <c r="AR48" s="1035"/>
      <c r="AS48" s="1035"/>
      <c r="AT48" s="1035"/>
      <c r="AU48" s="1035"/>
      <c r="AV48" s="1035"/>
      <c r="AW48" s="1035"/>
      <c r="AX48" s="1035"/>
      <c r="AY48" s="1035"/>
      <c r="AZ48" s="1107"/>
      <c r="BA48" s="1107"/>
      <c r="BB48" s="1107"/>
      <c r="BC48" s="1107"/>
      <c r="BD48" s="1107"/>
      <c r="BE48" s="1036"/>
      <c r="BF48" s="1036"/>
      <c r="BG48" s="1036"/>
      <c r="BH48" s="1036"/>
      <c r="BI48" s="1037"/>
      <c r="BJ48" s="228"/>
      <c r="BK48" s="228"/>
      <c r="BL48" s="228"/>
      <c r="BM48" s="228"/>
      <c r="BN48" s="228"/>
      <c r="BO48" s="237"/>
      <c r="BP48" s="237"/>
      <c r="BQ48" s="234">
        <v>42</v>
      </c>
      <c r="BR48" s="235"/>
      <c r="BS48" s="1058"/>
      <c r="BT48" s="1059"/>
      <c r="BU48" s="1059"/>
      <c r="BV48" s="1059"/>
      <c r="BW48" s="1059"/>
      <c r="BX48" s="1059"/>
      <c r="BY48" s="1059"/>
      <c r="BZ48" s="1059"/>
      <c r="CA48" s="1059"/>
      <c r="CB48" s="1059"/>
      <c r="CC48" s="1059"/>
      <c r="CD48" s="1059"/>
      <c r="CE48" s="1059"/>
      <c r="CF48" s="1059"/>
      <c r="CG48" s="1080"/>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26"/>
    </row>
    <row r="49" spans="1:131" ht="26.25" customHeight="1" x14ac:dyDescent="0.2">
      <c r="A49" s="234">
        <v>22</v>
      </c>
      <c r="B49" s="1096"/>
      <c r="C49" s="1097"/>
      <c r="D49" s="1097"/>
      <c r="E49" s="1097"/>
      <c r="F49" s="1097"/>
      <c r="G49" s="1097"/>
      <c r="H49" s="1097"/>
      <c r="I49" s="1097"/>
      <c r="J49" s="1097"/>
      <c r="K49" s="1097"/>
      <c r="L49" s="1097"/>
      <c r="M49" s="1097"/>
      <c r="N49" s="1097"/>
      <c r="O49" s="1097"/>
      <c r="P49" s="1098"/>
      <c r="Q49" s="1104"/>
      <c r="R49" s="1105"/>
      <c r="S49" s="1105"/>
      <c r="T49" s="1105"/>
      <c r="U49" s="1105"/>
      <c r="V49" s="1105"/>
      <c r="W49" s="1105"/>
      <c r="X49" s="1105"/>
      <c r="Y49" s="1105"/>
      <c r="Z49" s="1105"/>
      <c r="AA49" s="1105"/>
      <c r="AB49" s="1105"/>
      <c r="AC49" s="1105"/>
      <c r="AD49" s="1105"/>
      <c r="AE49" s="1106"/>
      <c r="AF49" s="1101"/>
      <c r="AG49" s="1102"/>
      <c r="AH49" s="1102"/>
      <c r="AI49" s="1102"/>
      <c r="AJ49" s="1103"/>
      <c r="AK49" s="1044"/>
      <c r="AL49" s="1035"/>
      <c r="AM49" s="1035"/>
      <c r="AN49" s="1035"/>
      <c r="AO49" s="1035"/>
      <c r="AP49" s="1035"/>
      <c r="AQ49" s="1035"/>
      <c r="AR49" s="1035"/>
      <c r="AS49" s="1035"/>
      <c r="AT49" s="1035"/>
      <c r="AU49" s="1035"/>
      <c r="AV49" s="1035"/>
      <c r="AW49" s="1035"/>
      <c r="AX49" s="1035"/>
      <c r="AY49" s="1035"/>
      <c r="AZ49" s="1107"/>
      <c r="BA49" s="1107"/>
      <c r="BB49" s="1107"/>
      <c r="BC49" s="1107"/>
      <c r="BD49" s="1107"/>
      <c r="BE49" s="1036"/>
      <c r="BF49" s="1036"/>
      <c r="BG49" s="1036"/>
      <c r="BH49" s="1036"/>
      <c r="BI49" s="1037"/>
      <c r="BJ49" s="228"/>
      <c r="BK49" s="228"/>
      <c r="BL49" s="228"/>
      <c r="BM49" s="228"/>
      <c r="BN49" s="228"/>
      <c r="BO49" s="237"/>
      <c r="BP49" s="237"/>
      <c r="BQ49" s="234">
        <v>43</v>
      </c>
      <c r="BR49" s="235"/>
      <c r="BS49" s="1058"/>
      <c r="BT49" s="1059"/>
      <c r="BU49" s="1059"/>
      <c r="BV49" s="1059"/>
      <c r="BW49" s="1059"/>
      <c r="BX49" s="1059"/>
      <c r="BY49" s="1059"/>
      <c r="BZ49" s="1059"/>
      <c r="CA49" s="1059"/>
      <c r="CB49" s="1059"/>
      <c r="CC49" s="1059"/>
      <c r="CD49" s="1059"/>
      <c r="CE49" s="1059"/>
      <c r="CF49" s="1059"/>
      <c r="CG49" s="1080"/>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26"/>
    </row>
    <row r="50" spans="1:131" ht="26.25" customHeight="1" x14ac:dyDescent="0.2">
      <c r="A50" s="234">
        <v>23</v>
      </c>
      <c r="B50" s="1096"/>
      <c r="C50" s="1097"/>
      <c r="D50" s="1097"/>
      <c r="E50" s="1097"/>
      <c r="F50" s="1097"/>
      <c r="G50" s="1097"/>
      <c r="H50" s="1097"/>
      <c r="I50" s="1097"/>
      <c r="J50" s="1097"/>
      <c r="K50" s="1097"/>
      <c r="L50" s="1097"/>
      <c r="M50" s="1097"/>
      <c r="N50" s="1097"/>
      <c r="O50" s="1097"/>
      <c r="P50" s="1098"/>
      <c r="Q50" s="1099"/>
      <c r="R50" s="1091"/>
      <c r="S50" s="1091"/>
      <c r="T50" s="1091"/>
      <c r="U50" s="1091"/>
      <c r="V50" s="1091"/>
      <c r="W50" s="1091"/>
      <c r="X50" s="1091"/>
      <c r="Y50" s="1091"/>
      <c r="Z50" s="1091"/>
      <c r="AA50" s="1091"/>
      <c r="AB50" s="1091"/>
      <c r="AC50" s="1091"/>
      <c r="AD50" s="1091"/>
      <c r="AE50" s="1100"/>
      <c r="AF50" s="1101"/>
      <c r="AG50" s="1102"/>
      <c r="AH50" s="1102"/>
      <c r="AI50" s="1102"/>
      <c r="AJ50" s="1103"/>
      <c r="AK50" s="1090"/>
      <c r="AL50" s="1091"/>
      <c r="AM50" s="1091"/>
      <c r="AN50" s="1091"/>
      <c r="AO50" s="1091"/>
      <c r="AP50" s="1091"/>
      <c r="AQ50" s="1091"/>
      <c r="AR50" s="1091"/>
      <c r="AS50" s="1091"/>
      <c r="AT50" s="1091"/>
      <c r="AU50" s="1091"/>
      <c r="AV50" s="1091"/>
      <c r="AW50" s="1091"/>
      <c r="AX50" s="1091"/>
      <c r="AY50" s="1091"/>
      <c r="AZ50" s="1092"/>
      <c r="BA50" s="1092"/>
      <c r="BB50" s="1092"/>
      <c r="BC50" s="1092"/>
      <c r="BD50" s="1092"/>
      <c r="BE50" s="1036"/>
      <c r="BF50" s="1036"/>
      <c r="BG50" s="1036"/>
      <c r="BH50" s="1036"/>
      <c r="BI50" s="1037"/>
      <c r="BJ50" s="228"/>
      <c r="BK50" s="228"/>
      <c r="BL50" s="228"/>
      <c r="BM50" s="228"/>
      <c r="BN50" s="228"/>
      <c r="BO50" s="237"/>
      <c r="BP50" s="237"/>
      <c r="BQ50" s="234">
        <v>44</v>
      </c>
      <c r="BR50" s="235"/>
      <c r="BS50" s="1058"/>
      <c r="BT50" s="1059"/>
      <c r="BU50" s="1059"/>
      <c r="BV50" s="1059"/>
      <c r="BW50" s="1059"/>
      <c r="BX50" s="1059"/>
      <c r="BY50" s="1059"/>
      <c r="BZ50" s="1059"/>
      <c r="CA50" s="1059"/>
      <c r="CB50" s="1059"/>
      <c r="CC50" s="1059"/>
      <c r="CD50" s="1059"/>
      <c r="CE50" s="1059"/>
      <c r="CF50" s="1059"/>
      <c r="CG50" s="1080"/>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26"/>
    </row>
    <row r="51" spans="1:131" ht="26.25" customHeight="1" x14ac:dyDescent="0.2">
      <c r="A51" s="234">
        <v>24</v>
      </c>
      <c r="B51" s="1096"/>
      <c r="C51" s="1097"/>
      <c r="D51" s="1097"/>
      <c r="E51" s="1097"/>
      <c r="F51" s="1097"/>
      <c r="G51" s="1097"/>
      <c r="H51" s="1097"/>
      <c r="I51" s="1097"/>
      <c r="J51" s="1097"/>
      <c r="K51" s="1097"/>
      <c r="L51" s="1097"/>
      <c r="M51" s="1097"/>
      <c r="N51" s="1097"/>
      <c r="O51" s="1097"/>
      <c r="P51" s="1098"/>
      <c r="Q51" s="1099"/>
      <c r="R51" s="1091"/>
      <c r="S51" s="1091"/>
      <c r="T51" s="1091"/>
      <c r="U51" s="1091"/>
      <c r="V51" s="1091"/>
      <c r="W51" s="1091"/>
      <c r="X51" s="1091"/>
      <c r="Y51" s="1091"/>
      <c r="Z51" s="1091"/>
      <c r="AA51" s="1091"/>
      <c r="AB51" s="1091"/>
      <c r="AC51" s="1091"/>
      <c r="AD51" s="1091"/>
      <c r="AE51" s="1100"/>
      <c r="AF51" s="1101"/>
      <c r="AG51" s="1102"/>
      <c r="AH51" s="1102"/>
      <c r="AI51" s="1102"/>
      <c r="AJ51" s="1103"/>
      <c r="AK51" s="1090"/>
      <c r="AL51" s="1091"/>
      <c r="AM51" s="1091"/>
      <c r="AN51" s="1091"/>
      <c r="AO51" s="1091"/>
      <c r="AP51" s="1091"/>
      <c r="AQ51" s="1091"/>
      <c r="AR51" s="1091"/>
      <c r="AS51" s="1091"/>
      <c r="AT51" s="1091"/>
      <c r="AU51" s="1091"/>
      <c r="AV51" s="1091"/>
      <c r="AW51" s="1091"/>
      <c r="AX51" s="1091"/>
      <c r="AY51" s="1091"/>
      <c r="AZ51" s="1092"/>
      <c r="BA51" s="1092"/>
      <c r="BB51" s="1092"/>
      <c r="BC51" s="1092"/>
      <c r="BD51" s="1092"/>
      <c r="BE51" s="1036"/>
      <c r="BF51" s="1036"/>
      <c r="BG51" s="1036"/>
      <c r="BH51" s="1036"/>
      <c r="BI51" s="1037"/>
      <c r="BJ51" s="228"/>
      <c r="BK51" s="228"/>
      <c r="BL51" s="228"/>
      <c r="BM51" s="228"/>
      <c r="BN51" s="228"/>
      <c r="BO51" s="237"/>
      <c r="BP51" s="237"/>
      <c r="BQ51" s="234">
        <v>45</v>
      </c>
      <c r="BR51" s="235"/>
      <c r="BS51" s="1058"/>
      <c r="BT51" s="1059"/>
      <c r="BU51" s="1059"/>
      <c r="BV51" s="1059"/>
      <c r="BW51" s="1059"/>
      <c r="BX51" s="1059"/>
      <c r="BY51" s="1059"/>
      <c r="BZ51" s="1059"/>
      <c r="CA51" s="1059"/>
      <c r="CB51" s="1059"/>
      <c r="CC51" s="1059"/>
      <c r="CD51" s="1059"/>
      <c r="CE51" s="1059"/>
      <c r="CF51" s="1059"/>
      <c r="CG51" s="1080"/>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26"/>
    </row>
    <row r="52" spans="1:131" ht="26.25" customHeight="1" x14ac:dyDescent="0.2">
      <c r="A52" s="234">
        <v>25</v>
      </c>
      <c r="B52" s="1096"/>
      <c r="C52" s="1097"/>
      <c r="D52" s="1097"/>
      <c r="E52" s="1097"/>
      <c r="F52" s="1097"/>
      <c r="G52" s="1097"/>
      <c r="H52" s="1097"/>
      <c r="I52" s="1097"/>
      <c r="J52" s="1097"/>
      <c r="K52" s="1097"/>
      <c r="L52" s="1097"/>
      <c r="M52" s="1097"/>
      <c r="N52" s="1097"/>
      <c r="O52" s="1097"/>
      <c r="P52" s="1098"/>
      <c r="Q52" s="1099"/>
      <c r="R52" s="1091"/>
      <c r="S52" s="1091"/>
      <c r="T52" s="1091"/>
      <c r="U52" s="1091"/>
      <c r="V52" s="1091"/>
      <c r="W52" s="1091"/>
      <c r="X52" s="1091"/>
      <c r="Y52" s="1091"/>
      <c r="Z52" s="1091"/>
      <c r="AA52" s="1091"/>
      <c r="AB52" s="1091"/>
      <c r="AC52" s="1091"/>
      <c r="AD52" s="1091"/>
      <c r="AE52" s="1100"/>
      <c r="AF52" s="1101"/>
      <c r="AG52" s="1102"/>
      <c r="AH52" s="1102"/>
      <c r="AI52" s="1102"/>
      <c r="AJ52" s="1103"/>
      <c r="AK52" s="1090"/>
      <c r="AL52" s="1091"/>
      <c r="AM52" s="1091"/>
      <c r="AN52" s="1091"/>
      <c r="AO52" s="1091"/>
      <c r="AP52" s="1091"/>
      <c r="AQ52" s="1091"/>
      <c r="AR52" s="1091"/>
      <c r="AS52" s="1091"/>
      <c r="AT52" s="1091"/>
      <c r="AU52" s="1091"/>
      <c r="AV52" s="1091"/>
      <c r="AW52" s="1091"/>
      <c r="AX52" s="1091"/>
      <c r="AY52" s="1091"/>
      <c r="AZ52" s="1092"/>
      <c r="BA52" s="1092"/>
      <c r="BB52" s="1092"/>
      <c r="BC52" s="1092"/>
      <c r="BD52" s="1092"/>
      <c r="BE52" s="1036"/>
      <c r="BF52" s="1036"/>
      <c r="BG52" s="1036"/>
      <c r="BH52" s="1036"/>
      <c r="BI52" s="1037"/>
      <c r="BJ52" s="228"/>
      <c r="BK52" s="228"/>
      <c r="BL52" s="228"/>
      <c r="BM52" s="228"/>
      <c r="BN52" s="228"/>
      <c r="BO52" s="237"/>
      <c r="BP52" s="237"/>
      <c r="BQ52" s="234">
        <v>46</v>
      </c>
      <c r="BR52" s="235"/>
      <c r="BS52" s="1058"/>
      <c r="BT52" s="1059"/>
      <c r="BU52" s="1059"/>
      <c r="BV52" s="1059"/>
      <c r="BW52" s="1059"/>
      <c r="BX52" s="1059"/>
      <c r="BY52" s="1059"/>
      <c r="BZ52" s="1059"/>
      <c r="CA52" s="1059"/>
      <c r="CB52" s="1059"/>
      <c r="CC52" s="1059"/>
      <c r="CD52" s="1059"/>
      <c r="CE52" s="1059"/>
      <c r="CF52" s="1059"/>
      <c r="CG52" s="1080"/>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26"/>
    </row>
    <row r="53" spans="1:131" ht="26.25" customHeight="1" x14ac:dyDescent="0.2">
      <c r="A53" s="234">
        <v>26</v>
      </c>
      <c r="B53" s="1096"/>
      <c r="C53" s="1097"/>
      <c r="D53" s="1097"/>
      <c r="E53" s="1097"/>
      <c r="F53" s="1097"/>
      <c r="G53" s="1097"/>
      <c r="H53" s="1097"/>
      <c r="I53" s="1097"/>
      <c r="J53" s="1097"/>
      <c r="K53" s="1097"/>
      <c r="L53" s="1097"/>
      <c r="M53" s="1097"/>
      <c r="N53" s="1097"/>
      <c r="O53" s="1097"/>
      <c r="P53" s="1098"/>
      <c r="Q53" s="1099"/>
      <c r="R53" s="1091"/>
      <c r="S53" s="1091"/>
      <c r="T53" s="1091"/>
      <c r="U53" s="1091"/>
      <c r="V53" s="1091"/>
      <c r="W53" s="1091"/>
      <c r="X53" s="1091"/>
      <c r="Y53" s="1091"/>
      <c r="Z53" s="1091"/>
      <c r="AA53" s="1091"/>
      <c r="AB53" s="1091"/>
      <c r="AC53" s="1091"/>
      <c r="AD53" s="1091"/>
      <c r="AE53" s="1100"/>
      <c r="AF53" s="1101"/>
      <c r="AG53" s="1102"/>
      <c r="AH53" s="1102"/>
      <c r="AI53" s="1102"/>
      <c r="AJ53" s="1103"/>
      <c r="AK53" s="1090"/>
      <c r="AL53" s="1091"/>
      <c r="AM53" s="1091"/>
      <c r="AN53" s="1091"/>
      <c r="AO53" s="1091"/>
      <c r="AP53" s="1091"/>
      <c r="AQ53" s="1091"/>
      <c r="AR53" s="1091"/>
      <c r="AS53" s="1091"/>
      <c r="AT53" s="1091"/>
      <c r="AU53" s="1091"/>
      <c r="AV53" s="1091"/>
      <c r="AW53" s="1091"/>
      <c r="AX53" s="1091"/>
      <c r="AY53" s="1091"/>
      <c r="AZ53" s="1092"/>
      <c r="BA53" s="1092"/>
      <c r="BB53" s="1092"/>
      <c r="BC53" s="1092"/>
      <c r="BD53" s="1092"/>
      <c r="BE53" s="1036"/>
      <c r="BF53" s="1036"/>
      <c r="BG53" s="1036"/>
      <c r="BH53" s="1036"/>
      <c r="BI53" s="1037"/>
      <c r="BJ53" s="228"/>
      <c r="BK53" s="228"/>
      <c r="BL53" s="228"/>
      <c r="BM53" s="228"/>
      <c r="BN53" s="228"/>
      <c r="BO53" s="237"/>
      <c r="BP53" s="237"/>
      <c r="BQ53" s="234">
        <v>47</v>
      </c>
      <c r="BR53" s="235"/>
      <c r="BS53" s="1058"/>
      <c r="BT53" s="1059"/>
      <c r="BU53" s="1059"/>
      <c r="BV53" s="1059"/>
      <c r="BW53" s="1059"/>
      <c r="BX53" s="1059"/>
      <c r="BY53" s="1059"/>
      <c r="BZ53" s="1059"/>
      <c r="CA53" s="1059"/>
      <c r="CB53" s="1059"/>
      <c r="CC53" s="1059"/>
      <c r="CD53" s="1059"/>
      <c r="CE53" s="1059"/>
      <c r="CF53" s="1059"/>
      <c r="CG53" s="1080"/>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26"/>
    </row>
    <row r="54" spans="1:131" ht="26.25" customHeight="1" x14ac:dyDescent="0.2">
      <c r="A54" s="234">
        <v>27</v>
      </c>
      <c r="B54" s="1096"/>
      <c r="C54" s="1097"/>
      <c r="D54" s="1097"/>
      <c r="E54" s="1097"/>
      <c r="F54" s="1097"/>
      <c r="G54" s="1097"/>
      <c r="H54" s="1097"/>
      <c r="I54" s="1097"/>
      <c r="J54" s="1097"/>
      <c r="K54" s="1097"/>
      <c r="L54" s="1097"/>
      <c r="M54" s="1097"/>
      <c r="N54" s="1097"/>
      <c r="O54" s="1097"/>
      <c r="P54" s="1098"/>
      <c r="Q54" s="1099"/>
      <c r="R54" s="1091"/>
      <c r="S54" s="1091"/>
      <c r="T54" s="1091"/>
      <c r="U54" s="1091"/>
      <c r="V54" s="1091"/>
      <c r="W54" s="1091"/>
      <c r="X54" s="1091"/>
      <c r="Y54" s="1091"/>
      <c r="Z54" s="1091"/>
      <c r="AA54" s="1091"/>
      <c r="AB54" s="1091"/>
      <c r="AC54" s="1091"/>
      <c r="AD54" s="1091"/>
      <c r="AE54" s="1100"/>
      <c r="AF54" s="1101"/>
      <c r="AG54" s="1102"/>
      <c r="AH54" s="1102"/>
      <c r="AI54" s="1102"/>
      <c r="AJ54" s="1103"/>
      <c r="AK54" s="1090"/>
      <c r="AL54" s="1091"/>
      <c r="AM54" s="1091"/>
      <c r="AN54" s="1091"/>
      <c r="AO54" s="1091"/>
      <c r="AP54" s="1091"/>
      <c r="AQ54" s="1091"/>
      <c r="AR54" s="1091"/>
      <c r="AS54" s="1091"/>
      <c r="AT54" s="1091"/>
      <c r="AU54" s="1091"/>
      <c r="AV54" s="1091"/>
      <c r="AW54" s="1091"/>
      <c r="AX54" s="1091"/>
      <c r="AY54" s="1091"/>
      <c r="AZ54" s="1092"/>
      <c r="BA54" s="1092"/>
      <c r="BB54" s="1092"/>
      <c r="BC54" s="1092"/>
      <c r="BD54" s="1092"/>
      <c r="BE54" s="1036"/>
      <c r="BF54" s="1036"/>
      <c r="BG54" s="1036"/>
      <c r="BH54" s="1036"/>
      <c r="BI54" s="1037"/>
      <c r="BJ54" s="228"/>
      <c r="BK54" s="228"/>
      <c r="BL54" s="228"/>
      <c r="BM54" s="228"/>
      <c r="BN54" s="228"/>
      <c r="BO54" s="237"/>
      <c r="BP54" s="237"/>
      <c r="BQ54" s="234">
        <v>48</v>
      </c>
      <c r="BR54" s="235"/>
      <c r="BS54" s="1058"/>
      <c r="BT54" s="1059"/>
      <c r="BU54" s="1059"/>
      <c r="BV54" s="1059"/>
      <c r="BW54" s="1059"/>
      <c r="BX54" s="1059"/>
      <c r="BY54" s="1059"/>
      <c r="BZ54" s="1059"/>
      <c r="CA54" s="1059"/>
      <c r="CB54" s="1059"/>
      <c r="CC54" s="1059"/>
      <c r="CD54" s="1059"/>
      <c r="CE54" s="1059"/>
      <c r="CF54" s="1059"/>
      <c r="CG54" s="1080"/>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26"/>
    </row>
    <row r="55" spans="1:131" ht="26.25" customHeight="1" x14ac:dyDescent="0.2">
      <c r="A55" s="234">
        <v>28</v>
      </c>
      <c r="B55" s="1096"/>
      <c r="C55" s="1097"/>
      <c r="D55" s="1097"/>
      <c r="E55" s="1097"/>
      <c r="F55" s="1097"/>
      <c r="G55" s="1097"/>
      <c r="H55" s="1097"/>
      <c r="I55" s="1097"/>
      <c r="J55" s="1097"/>
      <c r="K55" s="1097"/>
      <c r="L55" s="1097"/>
      <c r="M55" s="1097"/>
      <c r="N55" s="1097"/>
      <c r="O55" s="1097"/>
      <c r="P55" s="1098"/>
      <c r="Q55" s="1099"/>
      <c r="R55" s="1091"/>
      <c r="S55" s="1091"/>
      <c r="T55" s="1091"/>
      <c r="U55" s="1091"/>
      <c r="V55" s="1091"/>
      <c r="W55" s="1091"/>
      <c r="X55" s="1091"/>
      <c r="Y55" s="1091"/>
      <c r="Z55" s="1091"/>
      <c r="AA55" s="1091"/>
      <c r="AB55" s="1091"/>
      <c r="AC55" s="1091"/>
      <c r="AD55" s="1091"/>
      <c r="AE55" s="1100"/>
      <c r="AF55" s="1101"/>
      <c r="AG55" s="1102"/>
      <c r="AH55" s="1102"/>
      <c r="AI55" s="1102"/>
      <c r="AJ55" s="1103"/>
      <c r="AK55" s="1090"/>
      <c r="AL55" s="1091"/>
      <c r="AM55" s="1091"/>
      <c r="AN55" s="1091"/>
      <c r="AO55" s="1091"/>
      <c r="AP55" s="1091"/>
      <c r="AQ55" s="1091"/>
      <c r="AR55" s="1091"/>
      <c r="AS55" s="1091"/>
      <c r="AT55" s="1091"/>
      <c r="AU55" s="1091"/>
      <c r="AV55" s="1091"/>
      <c r="AW55" s="1091"/>
      <c r="AX55" s="1091"/>
      <c r="AY55" s="1091"/>
      <c r="AZ55" s="1092"/>
      <c r="BA55" s="1092"/>
      <c r="BB55" s="1092"/>
      <c r="BC55" s="1092"/>
      <c r="BD55" s="1092"/>
      <c r="BE55" s="1036"/>
      <c r="BF55" s="1036"/>
      <c r="BG55" s="1036"/>
      <c r="BH55" s="1036"/>
      <c r="BI55" s="1037"/>
      <c r="BJ55" s="228"/>
      <c r="BK55" s="228"/>
      <c r="BL55" s="228"/>
      <c r="BM55" s="228"/>
      <c r="BN55" s="228"/>
      <c r="BO55" s="237"/>
      <c r="BP55" s="237"/>
      <c r="BQ55" s="234">
        <v>49</v>
      </c>
      <c r="BR55" s="235"/>
      <c r="BS55" s="1058"/>
      <c r="BT55" s="1059"/>
      <c r="BU55" s="1059"/>
      <c r="BV55" s="1059"/>
      <c r="BW55" s="1059"/>
      <c r="BX55" s="1059"/>
      <c r="BY55" s="1059"/>
      <c r="BZ55" s="1059"/>
      <c r="CA55" s="1059"/>
      <c r="CB55" s="1059"/>
      <c r="CC55" s="1059"/>
      <c r="CD55" s="1059"/>
      <c r="CE55" s="1059"/>
      <c r="CF55" s="1059"/>
      <c r="CG55" s="1080"/>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26"/>
    </row>
    <row r="56" spans="1:131" ht="26.25" customHeight="1" x14ac:dyDescent="0.2">
      <c r="A56" s="234">
        <v>29</v>
      </c>
      <c r="B56" s="1096"/>
      <c r="C56" s="1097"/>
      <c r="D56" s="1097"/>
      <c r="E56" s="1097"/>
      <c r="F56" s="1097"/>
      <c r="G56" s="1097"/>
      <c r="H56" s="1097"/>
      <c r="I56" s="1097"/>
      <c r="J56" s="1097"/>
      <c r="K56" s="1097"/>
      <c r="L56" s="1097"/>
      <c r="M56" s="1097"/>
      <c r="N56" s="1097"/>
      <c r="O56" s="1097"/>
      <c r="P56" s="1098"/>
      <c r="Q56" s="1099"/>
      <c r="R56" s="1091"/>
      <c r="S56" s="1091"/>
      <c r="T56" s="1091"/>
      <c r="U56" s="1091"/>
      <c r="V56" s="1091"/>
      <c r="W56" s="1091"/>
      <c r="X56" s="1091"/>
      <c r="Y56" s="1091"/>
      <c r="Z56" s="1091"/>
      <c r="AA56" s="1091"/>
      <c r="AB56" s="1091"/>
      <c r="AC56" s="1091"/>
      <c r="AD56" s="1091"/>
      <c r="AE56" s="1100"/>
      <c r="AF56" s="1101"/>
      <c r="AG56" s="1102"/>
      <c r="AH56" s="1102"/>
      <c r="AI56" s="1102"/>
      <c r="AJ56" s="1103"/>
      <c r="AK56" s="1090"/>
      <c r="AL56" s="1091"/>
      <c r="AM56" s="1091"/>
      <c r="AN56" s="1091"/>
      <c r="AO56" s="1091"/>
      <c r="AP56" s="1091"/>
      <c r="AQ56" s="1091"/>
      <c r="AR56" s="1091"/>
      <c r="AS56" s="1091"/>
      <c r="AT56" s="1091"/>
      <c r="AU56" s="1091"/>
      <c r="AV56" s="1091"/>
      <c r="AW56" s="1091"/>
      <c r="AX56" s="1091"/>
      <c r="AY56" s="1091"/>
      <c r="AZ56" s="1092"/>
      <c r="BA56" s="1092"/>
      <c r="BB56" s="1092"/>
      <c r="BC56" s="1092"/>
      <c r="BD56" s="1092"/>
      <c r="BE56" s="1036"/>
      <c r="BF56" s="1036"/>
      <c r="BG56" s="1036"/>
      <c r="BH56" s="1036"/>
      <c r="BI56" s="1037"/>
      <c r="BJ56" s="228"/>
      <c r="BK56" s="228"/>
      <c r="BL56" s="228"/>
      <c r="BM56" s="228"/>
      <c r="BN56" s="228"/>
      <c r="BO56" s="237"/>
      <c r="BP56" s="237"/>
      <c r="BQ56" s="234">
        <v>50</v>
      </c>
      <c r="BR56" s="235"/>
      <c r="BS56" s="1058"/>
      <c r="BT56" s="1059"/>
      <c r="BU56" s="1059"/>
      <c r="BV56" s="1059"/>
      <c r="BW56" s="1059"/>
      <c r="BX56" s="1059"/>
      <c r="BY56" s="1059"/>
      <c r="BZ56" s="1059"/>
      <c r="CA56" s="1059"/>
      <c r="CB56" s="1059"/>
      <c r="CC56" s="1059"/>
      <c r="CD56" s="1059"/>
      <c r="CE56" s="1059"/>
      <c r="CF56" s="1059"/>
      <c r="CG56" s="1080"/>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26"/>
    </row>
    <row r="57" spans="1:131" ht="26.25" customHeight="1" x14ac:dyDescent="0.2">
      <c r="A57" s="234">
        <v>30</v>
      </c>
      <c r="B57" s="1096"/>
      <c r="C57" s="1097"/>
      <c r="D57" s="1097"/>
      <c r="E57" s="1097"/>
      <c r="F57" s="1097"/>
      <c r="G57" s="1097"/>
      <c r="H57" s="1097"/>
      <c r="I57" s="1097"/>
      <c r="J57" s="1097"/>
      <c r="K57" s="1097"/>
      <c r="L57" s="1097"/>
      <c r="M57" s="1097"/>
      <c r="N57" s="1097"/>
      <c r="O57" s="1097"/>
      <c r="P57" s="1098"/>
      <c r="Q57" s="1099"/>
      <c r="R57" s="1091"/>
      <c r="S57" s="1091"/>
      <c r="T57" s="1091"/>
      <c r="U57" s="1091"/>
      <c r="V57" s="1091"/>
      <c r="W57" s="1091"/>
      <c r="X57" s="1091"/>
      <c r="Y57" s="1091"/>
      <c r="Z57" s="1091"/>
      <c r="AA57" s="1091"/>
      <c r="AB57" s="1091"/>
      <c r="AC57" s="1091"/>
      <c r="AD57" s="1091"/>
      <c r="AE57" s="1100"/>
      <c r="AF57" s="1101"/>
      <c r="AG57" s="1102"/>
      <c r="AH57" s="1102"/>
      <c r="AI57" s="1102"/>
      <c r="AJ57" s="1103"/>
      <c r="AK57" s="1090"/>
      <c r="AL57" s="1091"/>
      <c r="AM57" s="1091"/>
      <c r="AN57" s="1091"/>
      <c r="AO57" s="1091"/>
      <c r="AP57" s="1091"/>
      <c r="AQ57" s="1091"/>
      <c r="AR57" s="1091"/>
      <c r="AS57" s="1091"/>
      <c r="AT57" s="1091"/>
      <c r="AU57" s="1091"/>
      <c r="AV57" s="1091"/>
      <c r="AW57" s="1091"/>
      <c r="AX57" s="1091"/>
      <c r="AY57" s="1091"/>
      <c r="AZ57" s="1092"/>
      <c r="BA57" s="1092"/>
      <c r="BB57" s="1092"/>
      <c r="BC57" s="1092"/>
      <c r="BD57" s="1092"/>
      <c r="BE57" s="1036"/>
      <c r="BF57" s="1036"/>
      <c r="BG57" s="1036"/>
      <c r="BH57" s="1036"/>
      <c r="BI57" s="1037"/>
      <c r="BJ57" s="228"/>
      <c r="BK57" s="228"/>
      <c r="BL57" s="228"/>
      <c r="BM57" s="228"/>
      <c r="BN57" s="228"/>
      <c r="BO57" s="237"/>
      <c r="BP57" s="237"/>
      <c r="BQ57" s="234">
        <v>51</v>
      </c>
      <c r="BR57" s="235"/>
      <c r="BS57" s="1058"/>
      <c r="BT57" s="1059"/>
      <c r="BU57" s="1059"/>
      <c r="BV57" s="1059"/>
      <c r="BW57" s="1059"/>
      <c r="BX57" s="1059"/>
      <c r="BY57" s="1059"/>
      <c r="BZ57" s="1059"/>
      <c r="CA57" s="1059"/>
      <c r="CB57" s="1059"/>
      <c r="CC57" s="1059"/>
      <c r="CD57" s="1059"/>
      <c r="CE57" s="1059"/>
      <c r="CF57" s="1059"/>
      <c r="CG57" s="1080"/>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26"/>
    </row>
    <row r="58" spans="1:131" ht="26.25" customHeight="1" x14ac:dyDescent="0.2">
      <c r="A58" s="234">
        <v>31</v>
      </c>
      <c r="B58" s="1096"/>
      <c r="C58" s="1097"/>
      <c r="D58" s="1097"/>
      <c r="E58" s="1097"/>
      <c r="F58" s="1097"/>
      <c r="G58" s="1097"/>
      <c r="H58" s="1097"/>
      <c r="I58" s="1097"/>
      <c r="J58" s="1097"/>
      <c r="K58" s="1097"/>
      <c r="L58" s="1097"/>
      <c r="M58" s="1097"/>
      <c r="N58" s="1097"/>
      <c r="O58" s="1097"/>
      <c r="P58" s="1098"/>
      <c r="Q58" s="1099"/>
      <c r="R58" s="1091"/>
      <c r="S58" s="1091"/>
      <c r="T58" s="1091"/>
      <c r="U58" s="1091"/>
      <c r="V58" s="1091"/>
      <c r="W58" s="1091"/>
      <c r="X58" s="1091"/>
      <c r="Y58" s="1091"/>
      <c r="Z58" s="1091"/>
      <c r="AA58" s="1091"/>
      <c r="AB58" s="1091"/>
      <c r="AC58" s="1091"/>
      <c r="AD58" s="1091"/>
      <c r="AE58" s="1100"/>
      <c r="AF58" s="1101"/>
      <c r="AG58" s="1102"/>
      <c r="AH58" s="1102"/>
      <c r="AI58" s="1102"/>
      <c r="AJ58" s="1103"/>
      <c r="AK58" s="1090"/>
      <c r="AL58" s="1091"/>
      <c r="AM58" s="1091"/>
      <c r="AN58" s="1091"/>
      <c r="AO58" s="1091"/>
      <c r="AP58" s="1091"/>
      <c r="AQ58" s="1091"/>
      <c r="AR58" s="1091"/>
      <c r="AS58" s="1091"/>
      <c r="AT58" s="1091"/>
      <c r="AU58" s="1091"/>
      <c r="AV58" s="1091"/>
      <c r="AW58" s="1091"/>
      <c r="AX58" s="1091"/>
      <c r="AY58" s="1091"/>
      <c r="AZ58" s="1092"/>
      <c r="BA58" s="1092"/>
      <c r="BB58" s="1092"/>
      <c r="BC58" s="1092"/>
      <c r="BD58" s="1092"/>
      <c r="BE58" s="1036"/>
      <c r="BF58" s="1036"/>
      <c r="BG58" s="1036"/>
      <c r="BH58" s="1036"/>
      <c r="BI58" s="1037"/>
      <c r="BJ58" s="228"/>
      <c r="BK58" s="228"/>
      <c r="BL58" s="228"/>
      <c r="BM58" s="228"/>
      <c r="BN58" s="228"/>
      <c r="BO58" s="237"/>
      <c r="BP58" s="237"/>
      <c r="BQ58" s="234">
        <v>52</v>
      </c>
      <c r="BR58" s="235"/>
      <c r="BS58" s="1058"/>
      <c r="BT58" s="1059"/>
      <c r="BU58" s="1059"/>
      <c r="BV58" s="1059"/>
      <c r="BW58" s="1059"/>
      <c r="BX58" s="1059"/>
      <c r="BY58" s="1059"/>
      <c r="BZ58" s="1059"/>
      <c r="CA58" s="1059"/>
      <c r="CB58" s="1059"/>
      <c r="CC58" s="1059"/>
      <c r="CD58" s="1059"/>
      <c r="CE58" s="1059"/>
      <c r="CF58" s="1059"/>
      <c r="CG58" s="1080"/>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26"/>
    </row>
    <row r="59" spans="1:131" ht="26.25" customHeight="1" x14ac:dyDescent="0.2">
      <c r="A59" s="234">
        <v>32</v>
      </c>
      <c r="B59" s="1096"/>
      <c r="C59" s="1097"/>
      <c r="D59" s="1097"/>
      <c r="E59" s="1097"/>
      <c r="F59" s="1097"/>
      <c r="G59" s="1097"/>
      <c r="H59" s="1097"/>
      <c r="I59" s="1097"/>
      <c r="J59" s="1097"/>
      <c r="K59" s="1097"/>
      <c r="L59" s="1097"/>
      <c r="M59" s="1097"/>
      <c r="N59" s="1097"/>
      <c r="O59" s="1097"/>
      <c r="P59" s="1098"/>
      <c r="Q59" s="1099"/>
      <c r="R59" s="1091"/>
      <c r="S59" s="1091"/>
      <c r="T59" s="1091"/>
      <c r="U59" s="1091"/>
      <c r="V59" s="1091"/>
      <c r="W59" s="1091"/>
      <c r="X59" s="1091"/>
      <c r="Y59" s="1091"/>
      <c r="Z59" s="1091"/>
      <c r="AA59" s="1091"/>
      <c r="AB59" s="1091"/>
      <c r="AC59" s="1091"/>
      <c r="AD59" s="1091"/>
      <c r="AE59" s="1100"/>
      <c r="AF59" s="1101"/>
      <c r="AG59" s="1102"/>
      <c r="AH59" s="1102"/>
      <c r="AI59" s="1102"/>
      <c r="AJ59" s="1103"/>
      <c r="AK59" s="1090"/>
      <c r="AL59" s="1091"/>
      <c r="AM59" s="1091"/>
      <c r="AN59" s="1091"/>
      <c r="AO59" s="1091"/>
      <c r="AP59" s="1091"/>
      <c r="AQ59" s="1091"/>
      <c r="AR59" s="1091"/>
      <c r="AS59" s="1091"/>
      <c r="AT59" s="1091"/>
      <c r="AU59" s="1091"/>
      <c r="AV59" s="1091"/>
      <c r="AW59" s="1091"/>
      <c r="AX59" s="1091"/>
      <c r="AY59" s="1091"/>
      <c r="AZ59" s="1092"/>
      <c r="BA59" s="1092"/>
      <c r="BB59" s="1092"/>
      <c r="BC59" s="1092"/>
      <c r="BD59" s="1092"/>
      <c r="BE59" s="1036"/>
      <c r="BF59" s="1036"/>
      <c r="BG59" s="1036"/>
      <c r="BH59" s="1036"/>
      <c r="BI59" s="1037"/>
      <c r="BJ59" s="228"/>
      <c r="BK59" s="228"/>
      <c r="BL59" s="228"/>
      <c r="BM59" s="228"/>
      <c r="BN59" s="228"/>
      <c r="BO59" s="237"/>
      <c r="BP59" s="237"/>
      <c r="BQ59" s="234">
        <v>53</v>
      </c>
      <c r="BR59" s="235"/>
      <c r="BS59" s="1058"/>
      <c r="BT59" s="1059"/>
      <c r="BU59" s="1059"/>
      <c r="BV59" s="1059"/>
      <c r="BW59" s="1059"/>
      <c r="BX59" s="1059"/>
      <c r="BY59" s="1059"/>
      <c r="BZ59" s="1059"/>
      <c r="CA59" s="1059"/>
      <c r="CB59" s="1059"/>
      <c r="CC59" s="1059"/>
      <c r="CD59" s="1059"/>
      <c r="CE59" s="1059"/>
      <c r="CF59" s="1059"/>
      <c r="CG59" s="1080"/>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26"/>
    </row>
    <row r="60" spans="1:131" ht="26.25" customHeight="1" x14ac:dyDescent="0.2">
      <c r="A60" s="234">
        <v>33</v>
      </c>
      <c r="B60" s="1096"/>
      <c r="C60" s="1097"/>
      <c r="D60" s="1097"/>
      <c r="E60" s="1097"/>
      <c r="F60" s="1097"/>
      <c r="G60" s="1097"/>
      <c r="H60" s="1097"/>
      <c r="I60" s="1097"/>
      <c r="J60" s="1097"/>
      <c r="K60" s="1097"/>
      <c r="L60" s="1097"/>
      <c r="M60" s="1097"/>
      <c r="N60" s="1097"/>
      <c r="O60" s="1097"/>
      <c r="P60" s="1098"/>
      <c r="Q60" s="1099"/>
      <c r="R60" s="1091"/>
      <c r="S60" s="1091"/>
      <c r="T60" s="1091"/>
      <c r="U60" s="1091"/>
      <c r="V60" s="1091"/>
      <c r="W60" s="1091"/>
      <c r="X60" s="1091"/>
      <c r="Y60" s="1091"/>
      <c r="Z60" s="1091"/>
      <c r="AA60" s="1091"/>
      <c r="AB60" s="1091"/>
      <c r="AC60" s="1091"/>
      <c r="AD60" s="1091"/>
      <c r="AE60" s="1100"/>
      <c r="AF60" s="1101"/>
      <c r="AG60" s="1102"/>
      <c r="AH60" s="1102"/>
      <c r="AI60" s="1102"/>
      <c r="AJ60" s="1103"/>
      <c r="AK60" s="1090"/>
      <c r="AL60" s="1091"/>
      <c r="AM60" s="1091"/>
      <c r="AN60" s="1091"/>
      <c r="AO60" s="1091"/>
      <c r="AP60" s="1091"/>
      <c r="AQ60" s="1091"/>
      <c r="AR60" s="1091"/>
      <c r="AS60" s="1091"/>
      <c r="AT60" s="1091"/>
      <c r="AU60" s="1091"/>
      <c r="AV60" s="1091"/>
      <c r="AW60" s="1091"/>
      <c r="AX60" s="1091"/>
      <c r="AY60" s="1091"/>
      <c r="AZ60" s="1092"/>
      <c r="BA60" s="1092"/>
      <c r="BB60" s="1092"/>
      <c r="BC60" s="1092"/>
      <c r="BD60" s="1092"/>
      <c r="BE60" s="1036"/>
      <c r="BF60" s="1036"/>
      <c r="BG60" s="1036"/>
      <c r="BH60" s="1036"/>
      <c r="BI60" s="1037"/>
      <c r="BJ60" s="228"/>
      <c r="BK60" s="228"/>
      <c r="BL60" s="228"/>
      <c r="BM60" s="228"/>
      <c r="BN60" s="228"/>
      <c r="BO60" s="237"/>
      <c r="BP60" s="237"/>
      <c r="BQ60" s="234">
        <v>54</v>
      </c>
      <c r="BR60" s="235"/>
      <c r="BS60" s="1058"/>
      <c r="BT60" s="1059"/>
      <c r="BU60" s="1059"/>
      <c r="BV60" s="1059"/>
      <c r="BW60" s="1059"/>
      <c r="BX60" s="1059"/>
      <c r="BY60" s="1059"/>
      <c r="BZ60" s="1059"/>
      <c r="CA60" s="1059"/>
      <c r="CB60" s="1059"/>
      <c r="CC60" s="1059"/>
      <c r="CD60" s="1059"/>
      <c r="CE60" s="1059"/>
      <c r="CF60" s="1059"/>
      <c r="CG60" s="1080"/>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26"/>
    </row>
    <row r="61" spans="1:131" ht="26.25" customHeight="1" thickBot="1" x14ac:dyDescent="0.25">
      <c r="A61" s="234">
        <v>34</v>
      </c>
      <c r="B61" s="1096"/>
      <c r="C61" s="1097"/>
      <c r="D61" s="1097"/>
      <c r="E61" s="1097"/>
      <c r="F61" s="1097"/>
      <c r="G61" s="1097"/>
      <c r="H61" s="1097"/>
      <c r="I61" s="1097"/>
      <c r="J61" s="1097"/>
      <c r="K61" s="1097"/>
      <c r="L61" s="1097"/>
      <c r="M61" s="1097"/>
      <c r="N61" s="1097"/>
      <c r="O61" s="1097"/>
      <c r="P61" s="1098"/>
      <c r="Q61" s="1099"/>
      <c r="R61" s="1091"/>
      <c r="S61" s="1091"/>
      <c r="T61" s="1091"/>
      <c r="U61" s="1091"/>
      <c r="V61" s="1091"/>
      <c r="W61" s="1091"/>
      <c r="X61" s="1091"/>
      <c r="Y61" s="1091"/>
      <c r="Z61" s="1091"/>
      <c r="AA61" s="1091"/>
      <c r="AB61" s="1091"/>
      <c r="AC61" s="1091"/>
      <c r="AD61" s="1091"/>
      <c r="AE61" s="1100"/>
      <c r="AF61" s="1101"/>
      <c r="AG61" s="1102"/>
      <c r="AH61" s="1102"/>
      <c r="AI61" s="1102"/>
      <c r="AJ61" s="1103"/>
      <c r="AK61" s="1090"/>
      <c r="AL61" s="1091"/>
      <c r="AM61" s="1091"/>
      <c r="AN61" s="1091"/>
      <c r="AO61" s="1091"/>
      <c r="AP61" s="1091"/>
      <c r="AQ61" s="1091"/>
      <c r="AR61" s="1091"/>
      <c r="AS61" s="1091"/>
      <c r="AT61" s="1091"/>
      <c r="AU61" s="1091"/>
      <c r="AV61" s="1091"/>
      <c r="AW61" s="1091"/>
      <c r="AX61" s="1091"/>
      <c r="AY61" s="1091"/>
      <c r="AZ61" s="1092"/>
      <c r="BA61" s="1092"/>
      <c r="BB61" s="1092"/>
      <c r="BC61" s="1092"/>
      <c r="BD61" s="1092"/>
      <c r="BE61" s="1036"/>
      <c r="BF61" s="1036"/>
      <c r="BG61" s="1036"/>
      <c r="BH61" s="1036"/>
      <c r="BI61" s="1037"/>
      <c r="BJ61" s="228"/>
      <c r="BK61" s="228"/>
      <c r="BL61" s="228"/>
      <c r="BM61" s="228"/>
      <c r="BN61" s="228"/>
      <c r="BO61" s="237"/>
      <c r="BP61" s="237"/>
      <c r="BQ61" s="234">
        <v>55</v>
      </c>
      <c r="BR61" s="235"/>
      <c r="BS61" s="1058"/>
      <c r="BT61" s="1059"/>
      <c r="BU61" s="1059"/>
      <c r="BV61" s="1059"/>
      <c r="BW61" s="1059"/>
      <c r="BX61" s="1059"/>
      <c r="BY61" s="1059"/>
      <c r="BZ61" s="1059"/>
      <c r="CA61" s="1059"/>
      <c r="CB61" s="1059"/>
      <c r="CC61" s="1059"/>
      <c r="CD61" s="1059"/>
      <c r="CE61" s="1059"/>
      <c r="CF61" s="1059"/>
      <c r="CG61" s="1080"/>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26"/>
    </row>
    <row r="62" spans="1:131" ht="26.25" customHeight="1" x14ac:dyDescent="0.2">
      <c r="A62" s="234">
        <v>35</v>
      </c>
      <c r="B62" s="1096"/>
      <c r="C62" s="1097"/>
      <c r="D62" s="1097"/>
      <c r="E62" s="1097"/>
      <c r="F62" s="1097"/>
      <c r="G62" s="1097"/>
      <c r="H62" s="1097"/>
      <c r="I62" s="1097"/>
      <c r="J62" s="1097"/>
      <c r="K62" s="1097"/>
      <c r="L62" s="1097"/>
      <c r="M62" s="1097"/>
      <c r="N62" s="1097"/>
      <c r="O62" s="1097"/>
      <c r="P62" s="1098"/>
      <c r="Q62" s="1099"/>
      <c r="R62" s="1091"/>
      <c r="S62" s="1091"/>
      <c r="T62" s="1091"/>
      <c r="U62" s="1091"/>
      <c r="V62" s="1091"/>
      <c r="W62" s="1091"/>
      <c r="X62" s="1091"/>
      <c r="Y62" s="1091"/>
      <c r="Z62" s="1091"/>
      <c r="AA62" s="1091"/>
      <c r="AB62" s="1091"/>
      <c r="AC62" s="1091"/>
      <c r="AD62" s="1091"/>
      <c r="AE62" s="1100"/>
      <c r="AF62" s="1101"/>
      <c r="AG62" s="1102"/>
      <c r="AH62" s="1102"/>
      <c r="AI62" s="1102"/>
      <c r="AJ62" s="1103"/>
      <c r="AK62" s="1090"/>
      <c r="AL62" s="1091"/>
      <c r="AM62" s="1091"/>
      <c r="AN62" s="1091"/>
      <c r="AO62" s="1091"/>
      <c r="AP62" s="1091"/>
      <c r="AQ62" s="1091"/>
      <c r="AR62" s="1091"/>
      <c r="AS62" s="1091"/>
      <c r="AT62" s="1091"/>
      <c r="AU62" s="1091"/>
      <c r="AV62" s="1091"/>
      <c r="AW62" s="1091"/>
      <c r="AX62" s="1091"/>
      <c r="AY62" s="1091"/>
      <c r="AZ62" s="1092"/>
      <c r="BA62" s="1092"/>
      <c r="BB62" s="1092"/>
      <c r="BC62" s="1092"/>
      <c r="BD62" s="1092"/>
      <c r="BE62" s="1036"/>
      <c r="BF62" s="1036"/>
      <c r="BG62" s="1036"/>
      <c r="BH62" s="1036"/>
      <c r="BI62" s="1037"/>
      <c r="BJ62" s="1093" t="s">
        <v>410</v>
      </c>
      <c r="BK62" s="1094"/>
      <c r="BL62" s="1094"/>
      <c r="BM62" s="1094"/>
      <c r="BN62" s="1095"/>
      <c r="BO62" s="237"/>
      <c r="BP62" s="237"/>
      <c r="BQ62" s="234">
        <v>56</v>
      </c>
      <c r="BR62" s="235"/>
      <c r="BS62" s="1058"/>
      <c r="BT62" s="1059"/>
      <c r="BU62" s="1059"/>
      <c r="BV62" s="1059"/>
      <c r="BW62" s="1059"/>
      <c r="BX62" s="1059"/>
      <c r="BY62" s="1059"/>
      <c r="BZ62" s="1059"/>
      <c r="CA62" s="1059"/>
      <c r="CB62" s="1059"/>
      <c r="CC62" s="1059"/>
      <c r="CD62" s="1059"/>
      <c r="CE62" s="1059"/>
      <c r="CF62" s="1059"/>
      <c r="CG62" s="1080"/>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26"/>
    </row>
    <row r="63" spans="1:131" ht="26.25" customHeight="1" thickBot="1" x14ac:dyDescent="0.25">
      <c r="A63" s="236" t="s">
        <v>390</v>
      </c>
      <c r="B63" s="1001" t="s">
        <v>411</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6"/>
      <c r="AF63" s="1087">
        <v>2027</v>
      </c>
      <c r="AG63" s="1023"/>
      <c r="AH63" s="1023"/>
      <c r="AI63" s="1023"/>
      <c r="AJ63" s="1088"/>
      <c r="AK63" s="1089"/>
      <c r="AL63" s="1027"/>
      <c r="AM63" s="1027"/>
      <c r="AN63" s="1027"/>
      <c r="AO63" s="1027"/>
      <c r="AP63" s="1023">
        <v>6027</v>
      </c>
      <c r="AQ63" s="1023"/>
      <c r="AR63" s="1023"/>
      <c r="AS63" s="1023"/>
      <c r="AT63" s="1023"/>
      <c r="AU63" s="1023">
        <v>2707</v>
      </c>
      <c r="AV63" s="1023"/>
      <c r="AW63" s="1023"/>
      <c r="AX63" s="1023"/>
      <c r="AY63" s="1023"/>
      <c r="AZ63" s="1083"/>
      <c r="BA63" s="1083"/>
      <c r="BB63" s="1083"/>
      <c r="BC63" s="1083"/>
      <c r="BD63" s="1083"/>
      <c r="BE63" s="1024"/>
      <c r="BF63" s="1024"/>
      <c r="BG63" s="1024"/>
      <c r="BH63" s="1024"/>
      <c r="BI63" s="1025"/>
      <c r="BJ63" s="1084" t="s">
        <v>128</v>
      </c>
      <c r="BK63" s="1017"/>
      <c r="BL63" s="1017"/>
      <c r="BM63" s="1017"/>
      <c r="BN63" s="1085"/>
      <c r="BO63" s="237"/>
      <c r="BP63" s="237"/>
      <c r="BQ63" s="234">
        <v>57</v>
      </c>
      <c r="BR63" s="235"/>
      <c r="BS63" s="1058"/>
      <c r="BT63" s="1059"/>
      <c r="BU63" s="1059"/>
      <c r="BV63" s="1059"/>
      <c r="BW63" s="1059"/>
      <c r="BX63" s="1059"/>
      <c r="BY63" s="1059"/>
      <c r="BZ63" s="1059"/>
      <c r="CA63" s="1059"/>
      <c r="CB63" s="1059"/>
      <c r="CC63" s="1059"/>
      <c r="CD63" s="1059"/>
      <c r="CE63" s="1059"/>
      <c r="CF63" s="1059"/>
      <c r="CG63" s="1080"/>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8"/>
      <c r="BT64" s="1059"/>
      <c r="BU64" s="1059"/>
      <c r="BV64" s="1059"/>
      <c r="BW64" s="1059"/>
      <c r="BX64" s="1059"/>
      <c r="BY64" s="1059"/>
      <c r="BZ64" s="1059"/>
      <c r="CA64" s="1059"/>
      <c r="CB64" s="1059"/>
      <c r="CC64" s="1059"/>
      <c r="CD64" s="1059"/>
      <c r="CE64" s="1059"/>
      <c r="CF64" s="1059"/>
      <c r="CG64" s="1080"/>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26"/>
    </row>
    <row r="65" spans="1:131" ht="26.25" customHeight="1" thickBot="1" x14ac:dyDescent="0.25">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8"/>
      <c r="BT65" s="1059"/>
      <c r="BU65" s="1059"/>
      <c r="BV65" s="1059"/>
      <c r="BW65" s="1059"/>
      <c r="BX65" s="1059"/>
      <c r="BY65" s="1059"/>
      <c r="BZ65" s="1059"/>
      <c r="CA65" s="1059"/>
      <c r="CB65" s="1059"/>
      <c r="CC65" s="1059"/>
      <c r="CD65" s="1059"/>
      <c r="CE65" s="1059"/>
      <c r="CF65" s="1059"/>
      <c r="CG65" s="1080"/>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26"/>
    </row>
    <row r="66" spans="1:131" ht="26.25" customHeight="1" x14ac:dyDescent="0.2">
      <c r="A66" s="1061" t="s">
        <v>413</v>
      </c>
      <c r="B66" s="1062"/>
      <c r="C66" s="1062"/>
      <c r="D66" s="1062"/>
      <c r="E66" s="1062"/>
      <c r="F66" s="1062"/>
      <c r="G66" s="1062"/>
      <c r="H66" s="1062"/>
      <c r="I66" s="1062"/>
      <c r="J66" s="1062"/>
      <c r="K66" s="1062"/>
      <c r="L66" s="1062"/>
      <c r="M66" s="1062"/>
      <c r="N66" s="1062"/>
      <c r="O66" s="1062"/>
      <c r="P66" s="1063"/>
      <c r="Q66" s="1067" t="s">
        <v>414</v>
      </c>
      <c r="R66" s="1068"/>
      <c r="S66" s="1068"/>
      <c r="T66" s="1068"/>
      <c r="U66" s="1069"/>
      <c r="V66" s="1067" t="s">
        <v>396</v>
      </c>
      <c r="W66" s="1068"/>
      <c r="X66" s="1068"/>
      <c r="Y66" s="1068"/>
      <c r="Z66" s="1069"/>
      <c r="AA66" s="1067" t="s">
        <v>415</v>
      </c>
      <c r="AB66" s="1068"/>
      <c r="AC66" s="1068"/>
      <c r="AD66" s="1068"/>
      <c r="AE66" s="1069"/>
      <c r="AF66" s="1073" t="s">
        <v>398</v>
      </c>
      <c r="AG66" s="1074"/>
      <c r="AH66" s="1074"/>
      <c r="AI66" s="1074"/>
      <c r="AJ66" s="1075"/>
      <c r="AK66" s="1067" t="s">
        <v>399</v>
      </c>
      <c r="AL66" s="1062"/>
      <c r="AM66" s="1062"/>
      <c r="AN66" s="1062"/>
      <c r="AO66" s="1063"/>
      <c r="AP66" s="1067" t="s">
        <v>416</v>
      </c>
      <c r="AQ66" s="1068"/>
      <c r="AR66" s="1068"/>
      <c r="AS66" s="1068"/>
      <c r="AT66" s="1069"/>
      <c r="AU66" s="1067" t="s">
        <v>417</v>
      </c>
      <c r="AV66" s="1068"/>
      <c r="AW66" s="1068"/>
      <c r="AX66" s="1068"/>
      <c r="AY66" s="1069"/>
      <c r="AZ66" s="1067" t="s">
        <v>377</v>
      </c>
      <c r="BA66" s="1068"/>
      <c r="BB66" s="1068"/>
      <c r="BC66" s="1068"/>
      <c r="BD66" s="1081"/>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2"/>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t="s">
        <v>574</v>
      </c>
      <c r="C68" s="1050"/>
      <c r="D68" s="1050"/>
      <c r="E68" s="1050"/>
      <c r="F68" s="1050"/>
      <c r="G68" s="1050"/>
      <c r="H68" s="1050"/>
      <c r="I68" s="1050"/>
      <c r="J68" s="1050"/>
      <c r="K68" s="1050"/>
      <c r="L68" s="1050"/>
      <c r="M68" s="1050"/>
      <c r="N68" s="1050"/>
      <c r="O68" s="1050"/>
      <c r="P68" s="1051"/>
      <c r="Q68" s="1052">
        <v>606</v>
      </c>
      <c r="R68" s="1053"/>
      <c r="S68" s="1053"/>
      <c r="T68" s="1053"/>
      <c r="U68" s="1054"/>
      <c r="V68" s="1046">
        <v>603</v>
      </c>
      <c r="W68" s="1046"/>
      <c r="X68" s="1046"/>
      <c r="Y68" s="1046"/>
      <c r="Z68" s="1046"/>
      <c r="AA68" s="1046">
        <v>3</v>
      </c>
      <c r="AB68" s="1046"/>
      <c r="AC68" s="1046"/>
      <c r="AD68" s="1046"/>
      <c r="AE68" s="1046"/>
      <c r="AF68" s="1046">
        <v>3</v>
      </c>
      <c r="AG68" s="1046"/>
      <c r="AH68" s="1046"/>
      <c r="AI68" s="1046"/>
      <c r="AJ68" s="1046"/>
      <c r="AK68" s="1046" t="s">
        <v>573</v>
      </c>
      <c r="AL68" s="1046"/>
      <c r="AM68" s="1046"/>
      <c r="AN68" s="1046"/>
      <c r="AO68" s="1046"/>
      <c r="AP68" s="1046" t="s">
        <v>573</v>
      </c>
      <c r="AQ68" s="1046"/>
      <c r="AR68" s="1046"/>
      <c r="AS68" s="1046"/>
      <c r="AT68" s="1046"/>
      <c r="AU68" s="1046" t="s">
        <v>573</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575</v>
      </c>
      <c r="C69" s="1039"/>
      <c r="D69" s="1039"/>
      <c r="E69" s="1039"/>
      <c r="F69" s="1039"/>
      <c r="G69" s="1039"/>
      <c r="H69" s="1039"/>
      <c r="I69" s="1039"/>
      <c r="J69" s="1039"/>
      <c r="K69" s="1039"/>
      <c r="L69" s="1039"/>
      <c r="M69" s="1039"/>
      <c r="N69" s="1039"/>
      <c r="O69" s="1039"/>
      <c r="P69" s="1040"/>
      <c r="Q69" s="1041">
        <v>498</v>
      </c>
      <c r="R69" s="1035"/>
      <c r="S69" s="1035"/>
      <c r="T69" s="1035"/>
      <c r="U69" s="1035"/>
      <c r="V69" s="1035">
        <v>482</v>
      </c>
      <c r="W69" s="1035"/>
      <c r="X69" s="1035"/>
      <c r="Y69" s="1035"/>
      <c r="Z69" s="1035"/>
      <c r="AA69" s="1035">
        <v>16</v>
      </c>
      <c r="AB69" s="1035"/>
      <c r="AC69" s="1035"/>
      <c r="AD69" s="1035"/>
      <c r="AE69" s="1035"/>
      <c r="AF69" s="1035">
        <v>16</v>
      </c>
      <c r="AG69" s="1035"/>
      <c r="AH69" s="1035"/>
      <c r="AI69" s="1035"/>
      <c r="AJ69" s="1035"/>
      <c r="AK69" s="1042" t="s">
        <v>573</v>
      </c>
      <c r="AL69" s="1043"/>
      <c r="AM69" s="1043"/>
      <c r="AN69" s="1043"/>
      <c r="AO69" s="1044"/>
      <c r="AP69" s="1035" t="s">
        <v>573</v>
      </c>
      <c r="AQ69" s="1035"/>
      <c r="AR69" s="1035"/>
      <c r="AS69" s="1035"/>
      <c r="AT69" s="1035"/>
      <c r="AU69" s="1035" t="s">
        <v>573</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576</v>
      </c>
      <c r="C70" s="1039"/>
      <c r="D70" s="1039"/>
      <c r="E70" s="1039"/>
      <c r="F70" s="1039"/>
      <c r="G70" s="1039"/>
      <c r="H70" s="1039"/>
      <c r="I70" s="1039"/>
      <c r="J70" s="1039"/>
      <c r="K70" s="1039"/>
      <c r="L70" s="1039"/>
      <c r="M70" s="1039"/>
      <c r="N70" s="1039"/>
      <c r="O70" s="1039"/>
      <c r="P70" s="1040"/>
      <c r="Q70" s="1041">
        <v>103</v>
      </c>
      <c r="R70" s="1035"/>
      <c r="S70" s="1035"/>
      <c r="T70" s="1035"/>
      <c r="U70" s="1035"/>
      <c r="V70" s="1035">
        <v>98</v>
      </c>
      <c r="W70" s="1035"/>
      <c r="X70" s="1035"/>
      <c r="Y70" s="1035"/>
      <c r="Z70" s="1035"/>
      <c r="AA70" s="1035">
        <v>5</v>
      </c>
      <c r="AB70" s="1035"/>
      <c r="AC70" s="1035"/>
      <c r="AD70" s="1035"/>
      <c r="AE70" s="1035"/>
      <c r="AF70" s="1035">
        <v>5</v>
      </c>
      <c r="AG70" s="1035"/>
      <c r="AH70" s="1035"/>
      <c r="AI70" s="1035"/>
      <c r="AJ70" s="1035"/>
      <c r="AK70" s="1042" t="s">
        <v>573</v>
      </c>
      <c r="AL70" s="1043"/>
      <c r="AM70" s="1043"/>
      <c r="AN70" s="1043"/>
      <c r="AO70" s="1044"/>
      <c r="AP70" s="1035" t="s">
        <v>573</v>
      </c>
      <c r="AQ70" s="1035"/>
      <c r="AR70" s="1035"/>
      <c r="AS70" s="1035"/>
      <c r="AT70" s="1035"/>
      <c r="AU70" s="1035" t="s">
        <v>573</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577</v>
      </c>
      <c r="C71" s="1039"/>
      <c r="D71" s="1039"/>
      <c r="E71" s="1039"/>
      <c r="F71" s="1039"/>
      <c r="G71" s="1039"/>
      <c r="H71" s="1039"/>
      <c r="I71" s="1039"/>
      <c r="J71" s="1039"/>
      <c r="K71" s="1039"/>
      <c r="L71" s="1039"/>
      <c r="M71" s="1039"/>
      <c r="N71" s="1039"/>
      <c r="O71" s="1039"/>
      <c r="P71" s="1040"/>
      <c r="Q71" s="1041">
        <v>488</v>
      </c>
      <c r="R71" s="1035"/>
      <c r="S71" s="1035"/>
      <c r="T71" s="1035"/>
      <c r="U71" s="1035"/>
      <c r="V71" s="1035">
        <v>439</v>
      </c>
      <c r="W71" s="1035"/>
      <c r="X71" s="1035"/>
      <c r="Y71" s="1035"/>
      <c r="Z71" s="1035"/>
      <c r="AA71" s="1035">
        <v>49</v>
      </c>
      <c r="AB71" s="1035"/>
      <c r="AC71" s="1035"/>
      <c r="AD71" s="1035"/>
      <c r="AE71" s="1035"/>
      <c r="AF71" s="1035">
        <v>49</v>
      </c>
      <c r="AG71" s="1035"/>
      <c r="AH71" s="1035"/>
      <c r="AI71" s="1035"/>
      <c r="AJ71" s="1035"/>
      <c r="AK71" s="1042" t="s">
        <v>573</v>
      </c>
      <c r="AL71" s="1043"/>
      <c r="AM71" s="1043"/>
      <c r="AN71" s="1043"/>
      <c r="AO71" s="1044"/>
      <c r="AP71" s="1035" t="s">
        <v>573</v>
      </c>
      <c r="AQ71" s="1035"/>
      <c r="AR71" s="1035"/>
      <c r="AS71" s="1035"/>
      <c r="AT71" s="1035"/>
      <c r="AU71" s="1035" t="s">
        <v>573</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578</v>
      </c>
      <c r="C72" s="1039"/>
      <c r="D72" s="1039"/>
      <c r="E72" s="1039"/>
      <c r="F72" s="1039"/>
      <c r="G72" s="1039"/>
      <c r="H72" s="1039"/>
      <c r="I72" s="1039"/>
      <c r="J72" s="1039"/>
      <c r="K72" s="1039"/>
      <c r="L72" s="1039"/>
      <c r="M72" s="1039"/>
      <c r="N72" s="1039"/>
      <c r="O72" s="1039"/>
      <c r="P72" s="1040"/>
      <c r="Q72" s="1041">
        <v>231</v>
      </c>
      <c r="R72" s="1035"/>
      <c r="S72" s="1035"/>
      <c r="T72" s="1035"/>
      <c r="U72" s="1035"/>
      <c r="V72" s="1035">
        <v>150</v>
      </c>
      <c r="W72" s="1035"/>
      <c r="X72" s="1035"/>
      <c r="Y72" s="1035"/>
      <c r="Z72" s="1035"/>
      <c r="AA72" s="1035">
        <v>81</v>
      </c>
      <c r="AB72" s="1035"/>
      <c r="AC72" s="1035"/>
      <c r="AD72" s="1035"/>
      <c r="AE72" s="1035"/>
      <c r="AF72" s="1035">
        <v>81</v>
      </c>
      <c r="AG72" s="1035"/>
      <c r="AH72" s="1035"/>
      <c r="AI72" s="1035"/>
      <c r="AJ72" s="1035"/>
      <c r="AK72" s="1042" t="s">
        <v>573</v>
      </c>
      <c r="AL72" s="1043"/>
      <c r="AM72" s="1043"/>
      <c r="AN72" s="1043"/>
      <c r="AO72" s="1044"/>
      <c r="AP72" s="1035" t="s">
        <v>573</v>
      </c>
      <c r="AQ72" s="1035"/>
      <c r="AR72" s="1035"/>
      <c r="AS72" s="1035"/>
      <c r="AT72" s="1035"/>
      <c r="AU72" s="1035" t="s">
        <v>573</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579</v>
      </c>
      <c r="C73" s="1039"/>
      <c r="D73" s="1039"/>
      <c r="E73" s="1039"/>
      <c r="F73" s="1039"/>
      <c r="G73" s="1039"/>
      <c r="H73" s="1039"/>
      <c r="I73" s="1039"/>
      <c r="J73" s="1039"/>
      <c r="K73" s="1039"/>
      <c r="L73" s="1039"/>
      <c r="M73" s="1039"/>
      <c r="N73" s="1039"/>
      <c r="O73" s="1039"/>
      <c r="P73" s="1040"/>
      <c r="Q73" s="1041">
        <v>35</v>
      </c>
      <c r="R73" s="1035"/>
      <c r="S73" s="1035"/>
      <c r="T73" s="1035"/>
      <c r="U73" s="1035"/>
      <c r="V73" s="1035">
        <v>23</v>
      </c>
      <c r="W73" s="1035"/>
      <c r="X73" s="1035"/>
      <c r="Y73" s="1035"/>
      <c r="Z73" s="1035"/>
      <c r="AA73" s="1035">
        <v>12</v>
      </c>
      <c r="AB73" s="1035"/>
      <c r="AC73" s="1035"/>
      <c r="AD73" s="1035"/>
      <c r="AE73" s="1035"/>
      <c r="AF73" s="1035">
        <v>12</v>
      </c>
      <c r="AG73" s="1035"/>
      <c r="AH73" s="1035"/>
      <c r="AI73" s="1035"/>
      <c r="AJ73" s="1035"/>
      <c r="AK73" s="1042" t="s">
        <v>573</v>
      </c>
      <c r="AL73" s="1043"/>
      <c r="AM73" s="1043"/>
      <c r="AN73" s="1043"/>
      <c r="AO73" s="1044"/>
      <c r="AP73" s="1035" t="s">
        <v>573</v>
      </c>
      <c r="AQ73" s="1035"/>
      <c r="AR73" s="1035"/>
      <c r="AS73" s="1035"/>
      <c r="AT73" s="1035"/>
      <c r="AU73" s="1035" t="s">
        <v>573</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580</v>
      </c>
      <c r="C74" s="1039"/>
      <c r="D74" s="1039"/>
      <c r="E74" s="1039"/>
      <c r="F74" s="1039"/>
      <c r="G74" s="1039"/>
      <c r="H74" s="1039"/>
      <c r="I74" s="1039"/>
      <c r="J74" s="1039"/>
      <c r="K74" s="1039"/>
      <c r="L74" s="1039"/>
      <c r="M74" s="1039"/>
      <c r="N74" s="1039"/>
      <c r="O74" s="1039"/>
      <c r="P74" s="1040"/>
      <c r="Q74" s="1041">
        <v>765</v>
      </c>
      <c r="R74" s="1035"/>
      <c r="S74" s="1035"/>
      <c r="T74" s="1035"/>
      <c r="U74" s="1035"/>
      <c r="V74" s="1035">
        <v>741</v>
      </c>
      <c r="W74" s="1035"/>
      <c r="X74" s="1035"/>
      <c r="Y74" s="1035"/>
      <c r="Z74" s="1035"/>
      <c r="AA74" s="1035">
        <v>24</v>
      </c>
      <c r="AB74" s="1035"/>
      <c r="AC74" s="1035"/>
      <c r="AD74" s="1035"/>
      <c r="AE74" s="1035"/>
      <c r="AF74" s="1035">
        <v>24</v>
      </c>
      <c r="AG74" s="1035"/>
      <c r="AH74" s="1035"/>
      <c r="AI74" s="1035"/>
      <c r="AJ74" s="1035"/>
      <c r="AK74" s="1042">
        <v>5</v>
      </c>
      <c r="AL74" s="1043"/>
      <c r="AM74" s="1043"/>
      <c r="AN74" s="1043"/>
      <c r="AO74" s="1044"/>
      <c r="AP74" s="1035">
        <v>112</v>
      </c>
      <c r="AQ74" s="1035"/>
      <c r="AR74" s="1035"/>
      <c r="AS74" s="1035"/>
      <c r="AT74" s="1035"/>
      <c r="AU74" s="1035">
        <v>48</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t="s">
        <v>581</v>
      </c>
      <c r="C75" s="1039"/>
      <c r="D75" s="1039"/>
      <c r="E75" s="1039"/>
      <c r="F75" s="1039"/>
      <c r="G75" s="1039"/>
      <c r="H75" s="1039"/>
      <c r="I75" s="1039"/>
      <c r="J75" s="1039"/>
      <c r="K75" s="1039"/>
      <c r="L75" s="1039"/>
      <c r="M75" s="1039"/>
      <c r="N75" s="1039"/>
      <c r="O75" s="1039"/>
      <c r="P75" s="1040"/>
      <c r="Q75" s="1045">
        <v>2835</v>
      </c>
      <c r="R75" s="1043"/>
      <c r="S75" s="1043"/>
      <c r="T75" s="1043"/>
      <c r="U75" s="1044"/>
      <c r="V75" s="1042">
        <v>2804</v>
      </c>
      <c r="W75" s="1043"/>
      <c r="X75" s="1043"/>
      <c r="Y75" s="1043"/>
      <c r="Z75" s="1044"/>
      <c r="AA75" s="1042">
        <v>31</v>
      </c>
      <c r="AB75" s="1043"/>
      <c r="AC75" s="1043"/>
      <c r="AD75" s="1043"/>
      <c r="AE75" s="1044"/>
      <c r="AF75" s="1042">
        <v>31</v>
      </c>
      <c r="AG75" s="1043"/>
      <c r="AH75" s="1043"/>
      <c r="AI75" s="1043"/>
      <c r="AJ75" s="1044"/>
      <c r="AK75" s="1042" t="s">
        <v>573</v>
      </c>
      <c r="AL75" s="1043"/>
      <c r="AM75" s="1043"/>
      <c r="AN75" s="1043"/>
      <c r="AO75" s="1044"/>
      <c r="AP75" s="1042">
        <v>542</v>
      </c>
      <c r="AQ75" s="1043"/>
      <c r="AR75" s="1043"/>
      <c r="AS75" s="1043"/>
      <c r="AT75" s="1044"/>
      <c r="AU75" s="1042">
        <v>32</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t="s">
        <v>582</v>
      </c>
      <c r="C76" s="1039"/>
      <c r="D76" s="1039"/>
      <c r="E76" s="1039"/>
      <c r="F76" s="1039"/>
      <c r="G76" s="1039"/>
      <c r="H76" s="1039"/>
      <c r="I76" s="1039"/>
      <c r="J76" s="1039"/>
      <c r="K76" s="1039"/>
      <c r="L76" s="1039"/>
      <c r="M76" s="1039"/>
      <c r="N76" s="1039"/>
      <c r="O76" s="1039"/>
      <c r="P76" s="1040"/>
      <c r="Q76" s="1045">
        <v>190</v>
      </c>
      <c r="R76" s="1043"/>
      <c r="S76" s="1043"/>
      <c r="T76" s="1043"/>
      <c r="U76" s="1044"/>
      <c r="V76" s="1042">
        <v>186</v>
      </c>
      <c r="W76" s="1043"/>
      <c r="X76" s="1043"/>
      <c r="Y76" s="1043"/>
      <c r="Z76" s="1044"/>
      <c r="AA76" s="1042">
        <v>3</v>
      </c>
      <c r="AB76" s="1043"/>
      <c r="AC76" s="1043"/>
      <c r="AD76" s="1043"/>
      <c r="AE76" s="1044"/>
      <c r="AF76" s="1042">
        <v>3</v>
      </c>
      <c r="AG76" s="1043"/>
      <c r="AH76" s="1043"/>
      <c r="AI76" s="1043"/>
      <c r="AJ76" s="1044"/>
      <c r="AK76" s="1042" t="s">
        <v>573</v>
      </c>
      <c r="AL76" s="1043"/>
      <c r="AM76" s="1043"/>
      <c r="AN76" s="1043"/>
      <c r="AO76" s="1044"/>
      <c r="AP76" s="1042" t="s">
        <v>573</v>
      </c>
      <c r="AQ76" s="1043"/>
      <c r="AR76" s="1043"/>
      <c r="AS76" s="1043"/>
      <c r="AT76" s="1044"/>
      <c r="AU76" s="1042" t="s">
        <v>573</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t="s">
        <v>583</v>
      </c>
      <c r="C77" s="1039"/>
      <c r="D77" s="1039"/>
      <c r="E77" s="1039"/>
      <c r="F77" s="1039"/>
      <c r="G77" s="1039"/>
      <c r="H77" s="1039"/>
      <c r="I77" s="1039"/>
      <c r="J77" s="1039"/>
      <c r="K77" s="1039"/>
      <c r="L77" s="1039"/>
      <c r="M77" s="1039"/>
      <c r="N77" s="1039"/>
      <c r="O77" s="1039"/>
      <c r="P77" s="1040"/>
      <c r="Q77" s="1045">
        <v>239380</v>
      </c>
      <c r="R77" s="1043"/>
      <c r="S77" s="1043"/>
      <c r="T77" s="1043"/>
      <c r="U77" s="1044"/>
      <c r="V77" s="1042">
        <v>224695</v>
      </c>
      <c r="W77" s="1043"/>
      <c r="X77" s="1043"/>
      <c r="Y77" s="1043"/>
      <c r="Z77" s="1044"/>
      <c r="AA77" s="1042">
        <v>14685</v>
      </c>
      <c r="AB77" s="1043"/>
      <c r="AC77" s="1043"/>
      <c r="AD77" s="1043"/>
      <c r="AE77" s="1044"/>
      <c r="AF77" s="1042">
        <v>14685</v>
      </c>
      <c r="AG77" s="1043"/>
      <c r="AH77" s="1043"/>
      <c r="AI77" s="1043"/>
      <c r="AJ77" s="1044"/>
      <c r="AK77" s="1042" t="s">
        <v>573</v>
      </c>
      <c r="AL77" s="1043"/>
      <c r="AM77" s="1043"/>
      <c r="AN77" s="1043"/>
      <c r="AO77" s="1044"/>
      <c r="AP77" s="1042" t="s">
        <v>573</v>
      </c>
      <c r="AQ77" s="1043"/>
      <c r="AR77" s="1043"/>
      <c r="AS77" s="1043"/>
      <c r="AT77" s="1044"/>
      <c r="AU77" s="1042" t="s">
        <v>573</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t="s">
        <v>584</v>
      </c>
      <c r="C78" s="1039"/>
      <c r="D78" s="1039"/>
      <c r="E78" s="1039"/>
      <c r="F78" s="1039"/>
      <c r="G78" s="1039"/>
      <c r="H78" s="1039"/>
      <c r="I78" s="1039"/>
      <c r="J78" s="1039"/>
      <c r="K78" s="1039"/>
      <c r="L78" s="1039"/>
      <c r="M78" s="1039"/>
      <c r="N78" s="1039"/>
      <c r="O78" s="1039"/>
      <c r="P78" s="1040"/>
      <c r="Q78" s="1041">
        <v>286</v>
      </c>
      <c r="R78" s="1035"/>
      <c r="S78" s="1035"/>
      <c r="T78" s="1035"/>
      <c r="U78" s="1035"/>
      <c r="V78" s="1035">
        <v>271</v>
      </c>
      <c r="W78" s="1035"/>
      <c r="X78" s="1035"/>
      <c r="Y78" s="1035"/>
      <c r="Z78" s="1035"/>
      <c r="AA78" s="1035">
        <v>16</v>
      </c>
      <c r="AB78" s="1035"/>
      <c r="AC78" s="1035"/>
      <c r="AD78" s="1035"/>
      <c r="AE78" s="1035"/>
      <c r="AF78" s="1035">
        <v>16</v>
      </c>
      <c r="AG78" s="1035"/>
      <c r="AH78" s="1035"/>
      <c r="AI78" s="1035"/>
      <c r="AJ78" s="1035"/>
      <c r="AK78" s="1042">
        <v>84</v>
      </c>
      <c r="AL78" s="1043"/>
      <c r="AM78" s="1043"/>
      <c r="AN78" s="1043"/>
      <c r="AO78" s="1044"/>
      <c r="AP78" s="1035" t="s">
        <v>573</v>
      </c>
      <c r="AQ78" s="1035"/>
      <c r="AR78" s="1035"/>
      <c r="AS78" s="1035"/>
      <c r="AT78" s="1035"/>
      <c r="AU78" s="1035" t="s">
        <v>573</v>
      </c>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t="s">
        <v>585</v>
      </c>
      <c r="C79" s="1039"/>
      <c r="D79" s="1039"/>
      <c r="E79" s="1039"/>
      <c r="F79" s="1039"/>
      <c r="G79" s="1039"/>
      <c r="H79" s="1039"/>
      <c r="I79" s="1039"/>
      <c r="J79" s="1039"/>
      <c r="K79" s="1039"/>
      <c r="L79" s="1039"/>
      <c r="M79" s="1039"/>
      <c r="N79" s="1039"/>
      <c r="O79" s="1039"/>
      <c r="P79" s="1040"/>
      <c r="Q79" s="1041">
        <v>7598</v>
      </c>
      <c r="R79" s="1035"/>
      <c r="S79" s="1035"/>
      <c r="T79" s="1035"/>
      <c r="U79" s="1035"/>
      <c r="V79" s="1035">
        <v>6072</v>
      </c>
      <c r="W79" s="1035"/>
      <c r="X79" s="1035"/>
      <c r="Y79" s="1035"/>
      <c r="Z79" s="1035"/>
      <c r="AA79" s="1035">
        <v>1526</v>
      </c>
      <c r="AB79" s="1035"/>
      <c r="AC79" s="1035"/>
      <c r="AD79" s="1035"/>
      <c r="AE79" s="1035"/>
      <c r="AF79" s="1035">
        <v>1526</v>
      </c>
      <c r="AG79" s="1035"/>
      <c r="AH79" s="1035"/>
      <c r="AI79" s="1035"/>
      <c r="AJ79" s="1035"/>
      <c r="AK79" s="1042">
        <v>16</v>
      </c>
      <c r="AL79" s="1043"/>
      <c r="AM79" s="1043"/>
      <c r="AN79" s="1043"/>
      <c r="AO79" s="1044"/>
      <c r="AP79" s="1035" t="s">
        <v>573</v>
      </c>
      <c r="AQ79" s="1035"/>
      <c r="AR79" s="1035"/>
      <c r="AS79" s="1035"/>
      <c r="AT79" s="1035"/>
      <c r="AU79" s="1035" t="s">
        <v>573</v>
      </c>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t="s">
        <v>586</v>
      </c>
      <c r="C80" s="1039"/>
      <c r="D80" s="1039"/>
      <c r="E80" s="1039"/>
      <c r="F80" s="1039"/>
      <c r="G80" s="1039"/>
      <c r="H80" s="1039"/>
      <c r="I80" s="1039"/>
      <c r="J80" s="1039"/>
      <c r="K80" s="1039"/>
      <c r="L80" s="1039"/>
      <c r="M80" s="1039"/>
      <c r="N80" s="1039"/>
      <c r="O80" s="1039"/>
      <c r="P80" s="1040"/>
      <c r="Q80" s="1041">
        <v>53</v>
      </c>
      <c r="R80" s="1035"/>
      <c r="S80" s="1035"/>
      <c r="T80" s="1035"/>
      <c r="U80" s="1035"/>
      <c r="V80" s="1035">
        <v>52</v>
      </c>
      <c r="W80" s="1035"/>
      <c r="X80" s="1035"/>
      <c r="Y80" s="1035"/>
      <c r="Z80" s="1035"/>
      <c r="AA80" s="1035">
        <v>1</v>
      </c>
      <c r="AB80" s="1035"/>
      <c r="AC80" s="1035"/>
      <c r="AD80" s="1035"/>
      <c r="AE80" s="1035"/>
      <c r="AF80" s="1035">
        <v>1</v>
      </c>
      <c r="AG80" s="1035"/>
      <c r="AH80" s="1035"/>
      <c r="AI80" s="1035"/>
      <c r="AJ80" s="1035"/>
      <c r="AK80" s="1042" t="s">
        <v>573</v>
      </c>
      <c r="AL80" s="1043"/>
      <c r="AM80" s="1043"/>
      <c r="AN80" s="1043"/>
      <c r="AO80" s="1044"/>
      <c r="AP80" s="1035" t="s">
        <v>573</v>
      </c>
      <c r="AQ80" s="1035"/>
      <c r="AR80" s="1035"/>
      <c r="AS80" s="1035"/>
      <c r="AT80" s="1035"/>
      <c r="AU80" s="1035" t="s">
        <v>573</v>
      </c>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t="s">
        <v>587</v>
      </c>
      <c r="C81" s="1039"/>
      <c r="D81" s="1039"/>
      <c r="E81" s="1039"/>
      <c r="F81" s="1039"/>
      <c r="G81" s="1039"/>
      <c r="H81" s="1039"/>
      <c r="I81" s="1039"/>
      <c r="J81" s="1039"/>
      <c r="K81" s="1039"/>
      <c r="L81" s="1039"/>
      <c r="M81" s="1039"/>
      <c r="N81" s="1039"/>
      <c r="O81" s="1039"/>
      <c r="P81" s="1040"/>
      <c r="Q81" s="1041">
        <v>61</v>
      </c>
      <c r="R81" s="1035"/>
      <c r="S81" s="1035"/>
      <c r="T81" s="1035"/>
      <c r="U81" s="1035"/>
      <c r="V81" s="1035">
        <v>60</v>
      </c>
      <c r="W81" s="1035"/>
      <c r="X81" s="1035"/>
      <c r="Y81" s="1035"/>
      <c r="Z81" s="1035"/>
      <c r="AA81" s="1035">
        <v>1</v>
      </c>
      <c r="AB81" s="1035"/>
      <c r="AC81" s="1035"/>
      <c r="AD81" s="1035"/>
      <c r="AE81" s="1035"/>
      <c r="AF81" s="1035">
        <v>1</v>
      </c>
      <c r="AG81" s="1035"/>
      <c r="AH81" s="1035"/>
      <c r="AI81" s="1035"/>
      <c r="AJ81" s="1035"/>
      <c r="AK81" s="1042" t="s">
        <v>573</v>
      </c>
      <c r="AL81" s="1043"/>
      <c r="AM81" s="1043"/>
      <c r="AN81" s="1043"/>
      <c r="AO81" s="1044"/>
      <c r="AP81" s="1035" t="s">
        <v>573</v>
      </c>
      <c r="AQ81" s="1035"/>
      <c r="AR81" s="1035"/>
      <c r="AS81" s="1035"/>
      <c r="AT81" s="1035"/>
      <c r="AU81" s="1035" t="s">
        <v>573</v>
      </c>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t="s">
        <v>588</v>
      </c>
      <c r="C82" s="1039"/>
      <c r="D82" s="1039"/>
      <c r="E82" s="1039"/>
      <c r="F82" s="1039"/>
      <c r="G82" s="1039"/>
      <c r="H82" s="1039"/>
      <c r="I82" s="1039"/>
      <c r="J82" s="1039"/>
      <c r="K82" s="1039"/>
      <c r="L82" s="1039"/>
      <c r="M82" s="1039"/>
      <c r="N82" s="1039"/>
      <c r="O82" s="1039"/>
      <c r="P82" s="1040"/>
      <c r="Q82" s="1041">
        <v>21</v>
      </c>
      <c r="R82" s="1035"/>
      <c r="S82" s="1035"/>
      <c r="T82" s="1035"/>
      <c r="U82" s="1035"/>
      <c r="V82" s="1035">
        <v>20</v>
      </c>
      <c r="W82" s="1035"/>
      <c r="X82" s="1035"/>
      <c r="Y82" s="1035"/>
      <c r="Z82" s="1035"/>
      <c r="AA82" s="1035">
        <v>1</v>
      </c>
      <c r="AB82" s="1035"/>
      <c r="AC82" s="1035"/>
      <c r="AD82" s="1035"/>
      <c r="AE82" s="1035"/>
      <c r="AF82" s="1035">
        <v>1</v>
      </c>
      <c r="AG82" s="1035"/>
      <c r="AH82" s="1035"/>
      <c r="AI82" s="1035"/>
      <c r="AJ82" s="1035"/>
      <c r="AK82" s="1042" t="s">
        <v>573</v>
      </c>
      <c r="AL82" s="1043"/>
      <c r="AM82" s="1043"/>
      <c r="AN82" s="1043"/>
      <c r="AO82" s="1044"/>
      <c r="AP82" s="1035" t="s">
        <v>573</v>
      </c>
      <c r="AQ82" s="1035"/>
      <c r="AR82" s="1035"/>
      <c r="AS82" s="1035"/>
      <c r="AT82" s="1035"/>
      <c r="AU82" s="1035" t="s">
        <v>573</v>
      </c>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t="s">
        <v>589</v>
      </c>
      <c r="C83" s="1039"/>
      <c r="D83" s="1039"/>
      <c r="E83" s="1039"/>
      <c r="F83" s="1039"/>
      <c r="G83" s="1039"/>
      <c r="H83" s="1039"/>
      <c r="I83" s="1039"/>
      <c r="J83" s="1039"/>
      <c r="K83" s="1039"/>
      <c r="L83" s="1039"/>
      <c r="M83" s="1039"/>
      <c r="N83" s="1039"/>
      <c r="O83" s="1039"/>
      <c r="P83" s="1040"/>
      <c r="Q83" s="1041">
        <v>4</v>
      </c>
      <c r="R83" s="1035"/>
      <c r="S83" s="1035"/>
      <c r="T83" s="1035"/>
      <c r="U83" s="1035"/>
      <c r="V83" s="1035">
        <v>2</v>
      </c>
      <c r="W83" s="1035"/>
      <c r="X83" s="1035"/>
      <c r="Y83" s="1035"/>
      <c r="Z83" s="1035"/>
      <c r="AA83" s="1035">
        <v>2</v>
      </c>
      <c r="AB83" s="1035"/>
      <c r="AC83" s="1035"/>
      <c r="AD83" s="1035"/>
      <c r="AE83" s="1035"/>
      <c r="AF83" s="1035">
        <v>2</v>
      </c>
      <c r="AG83" s="1035"/>
      <c r="AH83" s="1035"/>
      <c r="AI83" s="1035"/>
      <c r="AJ83" s="1035"/>
      <c r="AK83" s="1042">
        <v>0</v>
      </c>
      <c r="AL83" s="1043"/>
      <c r="AM83" s="1043"/>
      <c r="AN83" s="1043"/>
      <c r="AO83" s="1044"/>
      <c r="AP83" s="1035" t="s">
        <v>573</v>
      </c>
      <c r="AQ83" s="1035"/>
      <c r="AR83" s="1035"/>
      <c r="AS83" s="1035"/>
      <c r="AT83" s="1035"/>
      <c r="AU83" s="1035" t="s">
        <v>573</v>
      </c>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t="s">
        <v>590</v>
      </c>
      <c r="C84" s="1039"/>
      <c r="D84" s="1039"/>
      <c r="E84" s="1039"/>
      <c r="F84" s="1039"/>
      <c r="G84" s="1039"/>
      <c r="H84" s="1039"/>
      <c r="I84" s="1039"/>
      <c r="J84" s="1039"/>
      <c r="K84" s="1039"/>
      <c r="L84" s="1039"/>
      <c r="M84" s="1039"/>
      <c r="N84" s="1039"/>
      <c r="O84" s="1039"/>
      <c r="P84" s="1040"/>
      <c r="Q84" s="1041">
        <v>267</v>
      </c>
      <c r="R84" s="1035"/>
      <c r="S84" s="1035"/>
      <c r="T84" s="1035"/>
      <c r="U84" s="1035"/>
      <c r="V84" s="1035">
        <v>254</v>
      </c>
      <c r="W84" s="1035"/>
      <c r="X84" s="1035"/>
      <c r="Y84" s="1035"/>
      <c r="Z84" s="1035"/>
      <c r="AA84" s="1035">
        <v>13</v>
      </c>
      <c r="AB84" s="1035"/>
      <c r="AC84" s="1035"/>
      <c r="AD84" s="1035"/>
      <c r="AE84" s="1035"/>
      <c r="AF84" s="1035">
        <v>13</v>
      </c>
      <c r="AG84" s="1035"/>
      <c r="AH84" s="1035"/>
      <c r="AI84" s="1035"/>
      <c r="AJ84" s="1035"/>
      <c r="AK84" s="1042" t="s">
        <v>573</v>
      </c>
      <c r="AL84" s="1043"/>
      <c r="AM84" s="1043"/>
      <c r="AN84" s="1043"/>
      <c r="AO84" s="1044"/>
      <c r="AP84" s="1035">
        <v>528</v>
      </c>
      <c r="AQ84" s="1035"/>
      <c r="AR84" s="1035"/>
      <c r="AS84" s="1035"/>
      <c r="AT84" s="1035"/>
      <c r="AU84" s="1035">
        <v>4</v>
      </c>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390</v>
      </c>
      <c r="B88" s="1001" t="s">
        <v>418</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16469</v>
      </c>
      <c r="AG88" s="1023"/>
      <c r="AH88" s="1023"/>
      <c r="AI88" s="1023"/>
      <c r="AJ88" s="1023"/>
      <c r="AK88" s="1027"/>
      <c r="AL88" s="1027"/>
      <c r="AM88" s="1027"/>
      <c r="AN88" s="1027"/>
      <c r="AO88" s="1027"/>
      <c r="AP88" s="1023">
        <v>1182</v>
      </c>
      <c r="AQ88" s="1023"/>
      <c r="AR88" s="1023"/>
      <c r="AS88" s="1023"/>
      <c r="AT88" s="1023"/>
      <c r="AU88" s="1023">
        <v>84</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1001" t="s">
        <v>419</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2</v>
      </c>
      <c r="CS102" s="1017"/>
      <c r="CT102" s="1017"/>
      <c r="CU102" s="1017"/>
      <c r="CV102" s="1018"/>
      <c r="CW102" s="1016"/>
      <c r="CX102" s="1017"/>
      <c r="CY102" s="1017"/>
      <c r="CZ102" s="1017"/>
      <c r="DA102" s="1018"/>
      <c r="DB102" s="1016">
        <v>246</v>
      </c>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420</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421</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424</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425</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426</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427</v>
      </c>
      <c r="AB109" s="960"/>
      <c r="AC109" s="960"/>
      <c r="AD109" s="960"/>
      <c r="AE109" s="961"/>
      <c r="AF109" s="962" t="s">
        <v>428</v>
      </c>
      <c r="AG109" s="960"/>
      <c r="AH109" s="960"/>
      <c r="AI109" s="960"/>
      <c r="AJ109" s="961"/>
      <c r="AK109" s="962" t="s">
        <v>304</v>
      </c>
      <c r="AL109" s="960"/>
      <c r="AM109" s="960"/>
      <c r="AN109" s="960"/>
      <c r="AO109" s="961"/>
      <c r="AP109" s="962" t="s">
        <v>429</v>
      </c>
      <c r="AQ109" s="960"/>
      <c r="AR109" s="960"/>
      <c r="AS109" s="960"/>
      <c r="AT109" s="993"/>
      <c r="AU109" s="959" t="s">
        <v>426</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427</v>
      </c>
      <c r="BR109" s="960"/>
      <c r="BS109" s="960"/>
      <c r="BT109" s="960"/>
      <c r="BU109" s="961"/>
      <c r="BV109" s="962" t="s">
        <v>428</v>
      </c>
      <c r="BW109" s="960"/>
      <c r="BX109" s="960"/>
      <c r="BY109" s="960"/>
      <c r="BZ109" s="961"/>
      <c r="CA109" s="962" t="s">
        <v>304</v>
      </c>
      <c r="CB109" s="960"/>
      <c r="CC109" s="960"/>
      <c r="CD109" s="960"/>
      <c r="CE109" s="961"/>
      <c r="CF109" s="1000" t="s">
        <v>429</v>
      </c>
      <c r="CG109" s="1000"/>
      <c r="CH109" s="1000"/>
      <c r="CI109" s="1000"/>
      <c r="CJ109" s="1000"/>
      <c r="CK109" s="962" t="s">
        <v>430</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427</v>
      </c>
      <c r="DH109" s="960"/>
      <c r="DI109" s="960"/>
      <c r="DJ109" s="960"/>
      <c r="DK109" s="961"/>
      <c r="DL109" s="962" t="s">
        <v>428</v>
      </c>
      <c r="DM109" s="960"/>
      <c r="DN109" s="960"/>
      <c r="DO109" s="960"/>
      <c r="DP109" s="961"/>
      <c r="DQ109" s="962" t="s">
        <v>304</v>
      </c>
      <c r="DR109" s="960"/>
      <c r="DS109" s="960"/>
      <c r="DT109" s="960"/>
      <c r="DU109" s="961"/>
      <c r="DV109" s="962" t="s">
        <v>429</v>
      </c>
      <c r="DW109" s="960"/>
      <c r="DX109" s="960"/>
      <c r="DY109" s="960"/>
      <c r="DZ109" s="993"/>
    </row>
    <row r="110" spans="1:131" s="226" customFormat="1" ht="26.25" customHeight="1" x14ac:dyDescent="0.2">
      <c r="A110" s="871" t="s">
        <v>431</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632098</v>
      </c>
      <c r="AB110" s="953"/>
      <c r="AC110" s="953"/>
      <c r="AD110" s="953"/>
      <c r="AE110" s="954"/>
      <c r="AF110" s="955">
        <v>578991</v>
      </c>
      <c r="AG110" s="953"/>
      <c r="AH110" s="953"/>
      <c r="AI110" s="953"/>
      <c r="AJ110" s="954"/>
      <c r="AK110" s="955">
        <v>633955</v>
      </c>
      <c r="AL110" s="953"/>
      <c r="AM110" s="953"/>
      <c r="AN110" s="953"/>
      <c r="AO110" s="954"/>
      <c r="AP110" s="956">
        <v>12.9</v>
      </c>
      <c r="AQ110" s="957"/>
      <c r="AR110" s="957"/>
      <c r="AS110" s="957"/>
      <c r="AT110" s="958"/>
      <c r="AU110" s="994" t="s">
        <v>73</v>
      </c>
      <c r="AV110" s="995"/>
      <c r="AW110" s="995"/>
      <c r="AX110" s="995"/>
      <c r="AY110" s="995"/>
      <c r="AZ110" s="924" t="s">
        <v>432</v>
      </c>
      <c r="BA110" s="872"/>
      <c r="BB110" s="872"/>
      <c r="BC110" s="872"/>
      <c r="BD110" s="872"/>
      <c r="BE110" s="872"/>
      <c r="BF110" s="872"/>
      <c r="BG110" s="872"/>
      <c r="BH110" s="872"/>
      <c r="BI110" s="872"/>
      <c r="BJ110" s="872"/>
      <c r="BK110" s="872"/>
      <c r="BL110" s="872"/>
      <c r="BM110" s="872"/>
      <c r="BN110" s="872"/>
      <c r="BO110" s="872"/>
      <c r="BP110" s="873"/>
      <c r="BQ110" s="925">
        <v>5648335</v>
      </c>
      <c r="BR110" s="906"/>
      <c r="BS110" s="906"/>
      <c r="BT110" s="906"/>
      <c r="BU110" s="906"/>
      <c r="BV110" s="906">
        <v>5988445</v>
      </c>
      <c r="BW110" s="906"/>
      <c r="BX110" s="906"/>
      <c r="BY110" s="906"/>
      <c r="BZ110" s="906"/>
      <c r="CA110" s="906">
        <v>5726522</v>
      </c>
      <c r="CB110" s="906"/>
      <c r="CC110" s="906"/>
      <c r="CD110" s="906"/>
      <c r="CE110" s="906"/>
      <c r="CF110" s="930">
        <v>116.1</v>
      </c>
      <c r="CG110" s="931"/>
      <c r="CH110" s="931"/>
      <c r="CI110" s="931"/>
      <c r="CJ110" s="931"/>
      <c r="CK110" s="990" t="s">
        <v>433</v>
      </c>
      <c r="CL110" s="883"/>
      <c r="CM110" s="924" t="s">
        <v>434</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128</v>
      </c>
      <c r="DH110" s="906"/>
      <c r="DI110" s="906"/>
      <c r="DJ110" s="906"/>
      <c r="DK110" s="906"/>
      <c r="DL110" s="906" t="s">
        <v>435</v>
      </c>
      <c r="DM110" s="906"/>
      <c r="DN110" s="906"/>
      <c r="DO110" s="906"/>
      <c r="DP110" s="906"/>
      <c r="DQ110" s="906" t="s">
        <v>128</v>
      </c>
      <c r="DR110" s="906"/>
      <c r="DS110" s="906"/>
      <c r="DT110" s="906"/>
      <c r="DU110" s="906"/>
      <c r="DV110" s="907" t="s">
        <v>128</v>
      </c>
      <c r="DW110" s="907"/>
      <c r="DX110" s="907"/>
      <c r="DY110" s="907"/>
      <c r="DZ110" s="908"/>
    </row>
    <row r="111" spans="1:131" s="226" customFormat="1" ht="26.25" customHeight="1" x14ac:dyDescent="0.2">
      <c r="A111" s="838" t="s">
        <v>436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128</v>
      </c>
      <c r="AB111" s="983"/>
      <c r="AC111" s="983"/>
      <c r="AD111" s="983"/>
      <c r="AE111" s="984"/>
      <c r="AF111" s="985" t="s">
        <v>128</v>
      </c>
      <c r="AG111" s="983"/>
      <c r="AH111" s="983"/>
      <c r="AI111" s="983"/>
      <c r="AJ111" s="984"/>
      <c r="AK111" s="985" t="s">
        <v>128</v>
      </c>
      <c r="AL111" s="983"/>
      <c r="AM111" s="983"/>
      <c r="AN111" s="983"/>
      <c r="AO111" s="984"/>
      <c r="AP111" s="986" t="s">
        <v>128</v>
      </c>
      <c r="AQ111" s="987"/>
      <c r="AR111" s="987"/>
      <c r="AS111" s="987"/>
      <c r="AT111" s="988"/>
      <c r="AU111" s="996"/>
      <c r="AV111" s="997"/>
      <c r="AW111" s="997"/>
      <c r="AX111" s="997"/>
      <c r="AY111" s="997"/>
      <c r="AZ111" s="879" t="s">
        <v>437</v>
      </c>
      <c r="BA111" s="816"/>
      <c r="BB111" s="816"/>
      <c r="BC111" s="816"/>
      <c r="BD111" s="816"/>
      <c r="BE111" s="816"/>
      <c r="BF111" s="816"/>
      <c r="BG111" s="816"/>
      <c r="BH111" s="816"/>
      <c r="BI111" s="816"/>
      <c r="BJ111" s="816"/>
      <c r="BK111" s="816"/>
      <c r="BL111" s="816"/>
      <c r="BM111" s="816"/>
      <c r="BN111" s="816"/>
      <c r="BO111" s="816"/>
      <c r="BP111" s="817"/>
      <c r="BQ111" s="880" t="s">
        <v>435</v>
      </c>
      <c r="BR111" s="881"/>
      <c r="BS111" s="881"/>
      <c r="BT111" s="881"/>
      <c r="BU111" s="881"/>
      <c r="BV111" s="881" t="s">
        <v>128</v>
      </c>
      <c r="BW111" s="881"/>
      <c r="BX111" s="881"/>
      <c r="BY111" s="881"/>
      <c r="BZ111" s="881"/>
      <c r="CA111" s="881" t="s">
        <v>128</v>
      </c>
      <c r="CB111" s="881"/>
      <c r="CC111" s="881"/>
      <c r="CD111" s="881"/>
      <c r="CE111" s="881"/>
      <c r="CF111" s="939" t="s">
        <v>435</v>
      </c>
      <c r="CG111" s="940"/>
      <c r="CH111" s="940"/>
      <c r="CI111" s="940"/>
      <c r="CJ111" s="940"/>
      <c r="CK111" s="991"/>
      <c r="CL111" s="885"/>
      <c r="CM111" s="879" t="s">
        <v>438</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435</v>
      </c>
      <c r="DH111" s="881"/>
      <c r="DI111" s="881"/>
      <c r="DJ111" s="881"/>
      <c r="DK111" s="881"/>
      <c r="DL111" s="881" t="s">
        <v>128</v>
      </c>
      <c r="DM111" s="881"/>
      <c r="DN111" s="881"/>
      <c r="DO111" s="881"/>
      <c r="DP111" s="881"/>
      <c r="DQ111" s="881" t="s">
        <v>435</v>
      </c>
      <c r="DR111" s="881"/>
      <c r="DS111" s="881"/>
      <c r="DT111" s="881"/>
      <c r="DU111" s="881"/>
      <c r="DV111" s="858" t="s">
        <v>439</v>
      </c>
      <c r="DW111" s="858"/>
      <c r="DX111" s="858"/>
      <c r="DY111" s="858"/>
      <c r="DZ111" s="859"/>
    </row>
    <row r="112" spans="1:131" s="226" customFormat="1" ht="26.25" customHeight="1" x14ac:dyDescent="0.2">
      <c r="A112" s="976" t="s">
        <v>440</v>
      </c>
      <c r="B112" s="977"/>
      <c r="C112" s="816" t="s">
        <v>441</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128</v>
      </c>
      <c r="AB112" s="844"/>
      <c r="AC112" s="844"/>
      <c r="AD112" s="844"/>
      <c r="AE112" s="845"/>
      <c r="AF112" s="846" t="s">
        <v>128</v>
      </c>
      <c r="AG112" s="844"/>
      <c r="AH112" s="844"/>
      <c r="AI112" s="844"/>
      <c r="AJ112" s="845"/>
      <c r="AK112" s="846" t="s">
        <v>128</v>
      </c>
      <c r="AL112" s="844"/>
      <c r="AM112" s="844"/>
      <c r="AN112" s="844"/>
      <c r="AO112" s="845"/>
      <c r="AP112" s="888" t="s">
        <v>128</v>
      </c>
      <c r="AQ112" s="889"/>
      <c r="AR112" s="889"/>
      <c r="AS112" s="889"/>
      <c r="AT112" s="890"/>
      <c r="AU112" s="996"/>
      <c r="AV112" s="997"/>
      <c r="AW112" s="997"/>
      <c r="AX112" s="997"/>
      <c r="AY112" s="997"/>
      <c r="AZ112" s="879" t="s">
        <v>442</v>
      </c>
      <c r="BA112" s="816"/>
      <c r="BB112" s="816"/>
      <c r="BC112" s="816"/>
      <c r="BD112" s="816"/>
      <c r="BE112" s="816"/>
      <c r="BF112" s="816"/>
      <c r="BG112" s="816"/>
      <c r="BH112" s="816"/>
      <c r="BI112" s="816"/>
      <c r="BJ112" s="816"/>
      <c r="BK112" s="816"/>
      <c r="BL112" s="816"/>
      <c r="BM112" s="816"/>
      <c r="BN112" s="816"/>
      <c r="BO112" s="816"/>
      <c r="BP112" s="817"/>
      <c r="BQ112" s="880">
        <v>3565041</v>
      </c>
      <c r="BR112" s="881"/>
      <c r="BS112" s="881"/>
      <c r="BT112" s="881"/>
      <c r="BU112" s="881"/>
      <c r="BV112" s="881">
        <v>3149127</v>
      </c>
      <c r="BW112" s="881"/>
      <c r="BX112" s="881"/>
      <c r="BY112" s="881"/>
      <c r="BZ112" s="881"/>
      <c r="CA112" s="881">
        <v>2706139</v>
      </c>
      <c r="CB112" s="881"/>
      <c r="CC112" s="881"/>
      <c r="CD112" s="881"/>
      <c r="CE112" s="881"/>
      <c r="CF112" s="939">
        <v>54.9</v>
      </c>
      <c r="CG112" s="940"/>
      <c r="CH112" s="940"/>
      <c r="CI112" s="940"/>
      <c r="CJ112" s="940"/>
      <c r="CK112" s="991"/>
      <c r="CL112" s="885"/>
      <c r="CM112" s="879" t="s">
        <v>443</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128</v>
      </c>
      <c r="DH112" s="881"/>
      <c r="DI112" s="881"/>
      <c r="DJ112" s="881"/>
      <c r="DK112" s="881"/>
      <c r="DL112" s="881" t="s">
        <v>128</v>
      </c>
      <c r="DM112" s="881"/>
      <c r="DN112" s="881"/>
      <c r="DO112" s="881"/>
      <c r="DP112" s="881"/>
      <c r="DQ112" s="881" t="s">
        <v>128</v>
      </c>
      <c r="DR112" s="881"/>
      <c r="DS112" s="881"/>
      <c r="DT112" s="881"/>
      <c r="DU112" s="881"/>
      <c r="DV112" s="858" t="s">
        <v>128</v>
      </c>
      <c r="DW112" s="858"/>
      <c r="DX112" s="858"/>
      <c r="DY112" s="858"/>
      <c r="DZ112" s="859"/>
    </row>
    <row r="113" spans="1:130" s="226" customFormat="1" ht="26.25" customHeight="1" x14ac:dyDescent="0.2">
      <c r="A113" s="978"/>
      <c r="B113" s="979"/>
      <c r="C113" s="816" t="s">
        <v>444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258997</v>
      </c>
      <c r="AB113" s="983"/>
      <c r="AC113" s="983"/>
      <c r="AD113" s="983"/>
      <c r="AE113" s="984"/>
      <c r="AF113" s="985">
        <v>243012</v>
      </c>
      <c r="AG113" s="983"/>
      <c r="AH113" s="983"/>
      <c r="AI113" s="983"/>
      <c r="AJ113" s="984"/>
      <c r="AK113" s="985">
        <v>236208</v>
      </c>
      <c r="AL113" s="983"/>
      <c r="AM113" s="983"/>
      <c r="AN113" s="983"/>
      <c r="AO113" s="984"/>
      <c r="AP113" s="986">
        <v>4.8</v>
      </c>
      <c r="AQ113" s="987"/>
      <c r="AR113" s="987"/>
      <c r="AS113" s="987"/>
      <c r="AT113" s="988"/>
      <c r="AU113" s="996"/>
      <c r="AV113" s="997"/>
      <c r="AW113" s="997"/>
      <c r="AX113" s="997"/>
      <c r="AY113" s="997"/>
      <c r="AZ113" s="879" t="s">
        <v>445</v>
      </c>
      <c r="BA113" s="816"/>
      <c r="BB113" s="816"/>
      <c r="BC113" s="816"/>
      <c r="BD113" s="816"/>
      <c r="BE113" s="816"/>
      <c r="BF113" s="816"/>
      <c r="BG113" s="816"/>
      <c r="BH113" s="816"/>
      <c r="BI113" s="816"/>
      <c r="BJ113" s="816"/>
      <c r="BK113" s="816"/>
      <c r="BL113" s="816"/>
      <c r="BM113" s="816"/>
      <c r="BN113" s="816"/>
      <c r="BO113" s="816"/>
      <c r="BP113" s="817"/>
      <c r="BQ113" s="880">
        <v>35349</v>
      </c>
      <c r="BR113" s="881"/>
      <c r="BS113" s="881"/>
      <c r="BT113" s="881"/>
      <c r="BU113" s="881"/>
      <c r="BV113" s="881">
        <v>72974</v>
      </c>
      <c r="BW113" s="881"/>
      <c r="BX113" s="881"/>
      <c r="BY113" s="881"/>
      <c r="BZ113" s="881"/>
      <c r="CA113" s="881">
        <v>83413</v>
      </c>
      <c r="CB113" s="881"/>
      <c r="CC113" s="881"/>
      <c r="CD113" s="881"/>
      <c r="CE113" s="881"/>
      <c r="CF113" s="939">
        <v>1.7</v>
      </c>
      <c r="CG113" s="940"/>
      <c r="CH113" s="940"/>
      <c r="CI113" s="940"/>
      <c r="CJ113" s="940"/>
      <c r="CK113" s="991"/>
      <c r="CL113" s="885"/>
      <c r="CM113" s="879" t="s">
        <v>446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435</v>
      </c>
      <c r="DH113" s="844"/>
      <c r="DI113" s="844"/>
      <c r="DJ113" s="844"/>
      <c r="DK113" s="845"/>
      <c r="DL113" s="846" t="s">
        <v>128</v>
      </c>
      <c r="DM113" s="844"/>
      <c r="DN113" s="844"/>
      <c r="DO113" s="844"/>
      <c r="DP113" s="845"/>
      <c r="DQ113" s="846" t="s">
        <v>128</v>
      </c>
      <c r="DR113" s="844"/>
      <c r="DS113" s="844"/>
      <c r="DT113" s="844"/>
      <c r="DU113" s="845"/>
      <c r="DV113" s="888" t="s">
        <v>128</v>
      </c>
      <c r="DW113" s="889"/>
      <c r="DX113" s="889"/>
      <c r="DY113" s="889"/>
      <c r="DZ113" s="890"/>
    </row>
    <row r="114" spans="1:130" s="226" customFormat="1" ht="26.25" customHeight="1" x14ac:dyDescent="0.2">
      <c r="A114" s="978"/>
      <c r="B114" s="979"/>
      <c r="C114" s="816" t="s">
        <v>447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12357</v>
      </c>
      <c r="AB114" s="844"/>
      <c r="AC114" s="844"/>
      <c r="AD114" s="844"/>
      <c r="AE114" s="845"/>
      <c r="AF114" s="846">
        <v>10538</v>
      </c>
      <c r="AG114" s="844"/>
      <c r="AH114" s="844"/>
      <c r="AI114" s="844"/>
      <c r="AJ114" s="845"/>
      <c r="AK114" s="846">
        <v>6748</v>
      </c>
      <c r="AL114" s="844"/>
      <c r="AM114" s="844"/>
      <c r="AN114" s="844"/>
      <c r="AO114" s="845"/>
      <c r="AP114" s="888">
        <v>0.1</v>
      </c>
      <c r="AQ114" s="889"/>
      <c r="AR114" s="889"/>
      <c r="AS114" s="889"/>
      <c r="AT114" s="890"/>
      <c r="AU114" s="996"/>
      <c r="AV114" s="997"/>
      <c r="AW114" s="997"/>
      <c r="AX114" s="997"/>
      <c r="AY114" s="997"/>
      <c r="AZ114" s="879" t="s">
        <v>448</v>
      </c>
      <c r="BA114" s="816"/>
      <c r="BB114" s="816"/>
      <c r="BC114" s="816"/>
      <c r="BD114" s="816"/>
      <c r="BE114" s="816"/>
      <c r="BF114" s="816"/>
      <c r="BG114" s="816"/>
      <c r="BH114" s="816"/>
      <c r="BI114" s="816"/>
      <c r="BJ114" s="816"/>
      <c r="BK114" s="816"/>
      <c r="BL114" s="816"/>
      <c r="BM114" s="816"/>
      <c r="BN114" s="816"/>
      <c r="BO114" s="816"/>
      <c r="BP114" s="817"/>
      <c r="BQ114" s="880">
        <v>1240518</v>
      </c>
      <c r="BR114" s="881"/>
      <c r="BS114" s="881"/>
      <c r="BT114" s="881"/>
      <c r="BU114" s="881"/>
      <c r="BV114" s="881">
        <v>1202688</v>
      </c>
      <c r="BW114" s="881"/>
      <c r="BX114" s="881"/>
      <c r="BY114" s="881"/>
      <c r="BZ114" s="881"/>
      <c r="CA114" s="881">
        <v>1172575</v>
      </c>
      <c r="CB114" s="881"/>
      <c r="CC114" s="881"/>
      <c r="CD114" s="881"/>
      <c r="CE114" s="881"/>
      <c r="CF114" s="939">
        <v>23.8</v>
      </c>
      <c r="CG114" s="940"/>
      <c r="CH114" s="940"/>
      <c r="CI114" s="940"/>
      <c r="CJ114" s="940"/>
      <c r="CK114" s="991"/>
      <c r="CL114" s="885"/>
      <c r="CM114" s="879" t="s">
        <v>449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128</v>
      </c>
      <c r="DH114" s="844"/>
      <c r="DI114" s="844"/>
      <c r="DJ114" s="844"/>
      <c r="DK114" s="845"/>
      <c r="DL114" s="846" t="s">
        <v>128</v>
      </c>
      <c r="DM114" s="844"/>
      <c r="DN114" s="844"/>
      <c r="DO114" s="844"/>
      <c r="DP114" s="845"/>
      <c r="DQ114" s="846" t="s">
        <v>128</v>
      </c>
      <c r="DR114" s="844"/>
      <c r="DS114" s="844"/>
      <c r="DT114" s="844"/>
      <c r="DU114" s="845"/>
      <c r="DV114" s="888" t="s">
        <v>128</v>
      </c>
      <c r="DW114" s="889"/>
      <c r="DX114" s="889"/>
      <c r="DY114" s="889"/>
      <c r="DZ114" s="890"/>
    </row>
    <row r="115" spans="1:130" s="226" customFormat="1" ht="26.25" customHeight="1" x14ac:dyDescent="0.2">
      <c r="A115" s="978"/>
      <c r="B115" s="979"/>
      <c r="C115" s="816" t="s">
        <v>450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439</v>
      </c>
      <c r="AB115" s="983"/>
      <c r="AC115" s="983"/>
      <c r="AD115" s="983"/>
      <c r="AE115" s="984"/>
      <c r="AF115" s="985" t="s">
        <v>435</v>
      </c>
      <c r="AG115" s="983"/>
      <c r="AH115" s="983"/>
      <c r="AI115" s="983"/>
      <c r="AJ115" s="984"/>
      <c r="AK115" s="985" t="s">
        <v>128</v>
      </c>
      <c r="AL115" s="983"/>
      <c r="AM115" s="983"/>
      <c r="AN115" s="983"/>
      <c r="AO115" s="984"/>
      <c r="AP115" s="986" t="s">
        <v>128</v>
      </c>
      <c r="AQ115" s="987"/>
      <c r="AR115" s="987"/>
      <c r="AS115" s="987"/>
      <c r="AT115" s="988"/>
      <c r="AU115" s="996"/>
      <c r="AV115" s="997"/>
      <c r="AW115" s="997"/>
      <c r="AX115" s="997"/>
      <c r="AY115" s="997"/>
      <c r="AZ115" s="879" t="s">
        <v>451</v>
      </c>
      <c r="BA115" s="816"/>
      <c r="BB115" s="816"/>
      <c r="BC115" s="816"/>
      <c r="BD115" s="816"/>
      <c r="BE115" s="816"/>
      <c r="BF115" s="816"/>
      <c r="BG115" s="816"/>
      <c r="BH115" s="816"/>
      <c r="BI115" s="816"/>
      <c r="BJ115" s="816"/>
      <c r="BK115" s="816"/>
      <c r="BL115" s="816"/>
      <c r="BM115" s="816"/>
      <c r="BN115" s="816"/>
      <c r="BO115" s="816"/>
      <c r="BP115" s="817"/>
      <c r="BQ115" s="880" t="s">
        <v>435</v>
      </c>
      <c r="BR115" s="881"/>
      <c r="BS115" s="881"/>
      <c r="BT115" s="881"/>
      <c r="BU115" s="881"/>
      <c r="BV115" s="881" t="s">
        <v>128</v>
      </c>
      <c r="BW115" s="881"/>
      <c r="BX115" s="881"/>
      <c r="BY115" s="881"/>
      <c r="BZ115" s="881"/>
      <c r="CA115" s="881" t="s">
        <v>128</v>
      </c>
      <c r="CB115" s="881"/>
      <c r="CC115" s="881"/>
      <c r="CD115" s="881"/>
      <c r="CE115" s="881"/>
      <c r="CF115" s="939" t="s">
        <v>128</v>
      </c>
      <c r="CG115" s="940"/>
      <c r="CH115" s="940"/>
      <c r="CI115" s="940"/>
      <c r="CJ115" s="940"/>
      <c r="CK115" s="991"/>
      <c r="CL115" s="885"/>
      <c r="CM115" s="879" t="s">
        <v>452</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435</v>
      </c>
      <c r="DH115" s="844"/>
      <c r="DI115" s="844"/>
      <c r="DJ115" s="844"/>
      <c r="DK115" s="845"/>
      <c r="DL115" s="846" t="s">
        <v>435</v>
      </c>
      <c r="DM115" s="844"/>
      <c r="DN115" s="844"/>
      <c r="DO115" s="844"/>
      <c r="DP115" s="845"/>
      <c r="DQ115" s="846" t="s">
        <v>435</v>
      </c>
      <c r="DR115" s="844"/>
      <c r="DS115" s="844"/>
      <c r="DT115" s="844"/>
      <c r="DU115" s="845"/>
      <c r="DV115" s="888" t="s">
        <v>128</v>
      </c>
      <c r="DW115" s="889"/>
      <c r="DX115" s="889"/>
      <c r="DY115" s="889"/>
      <c r="DZ115" s="890"/>
    </row>
    <row r="116" spans="1:130" s="226" customFormat="1" ht="26.25" customHeight="1" x14ac:dyDescent="0.2">
      <c r="A116" s="980"/>
      <c r="B116" s="981"/>
      <c r="C116" s="903" t="s">
        <v>453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128</v>
      </c>
      <c r="AB116" s="844"/>
      <c r="AC116" s="844"/>
      <c r="AD116" s="844"/>
      <c r="AE116" s="845"/>
      <c r="AF116" s="846" t="s">
        <v>128</v>
      </c>
      <c r="AG116" s="844"/>
      <c r="AH116" s="844"/>
      <c r="AI116" s="844"/>
      <c r="AJ116" s="845"/>
      <c r="AK116" s="846" t="s">
        <v>128</v>
      </c>
      <c r="AL116" s="844"/>
      <c r="AM116" s="844"/>
      <c r="AN116" s="844"/>
      <c r="AO116" s="845"/>
      <c r="AP116" s="888" t="s">
        <v>435</v>
      </c>
      <c r="AQ116" s="889"/>
      <c r="AR116" s="889"/>
      <c r="AS116" s="889"/>
      <c r="AT116" s="890"/>
      <c r="AU116" s="996"/>
      <c r="AV116" s="997"/>
      <c r="AW116" s="997"/>
      <c r="AX116" s="997"/>
      <c r="AY116" s="997"/>
      <c r="AZ116" s="973" t="s">
        <v>454</v>
      </c>
      <c r="BA116" s="974"/>
      <c r="BB116" s="974"/>
      <c r="BC116" s="974"/>
      <c r="BD116" s="974"/>
      <c r="BE116" s="974"/>
      <c r="BF116" s="974"/>
      <c r="BG116" s="974"/>
      <c r="BH116" s="974"/>
      <c r="BI116" s="974"/>
      <c r="BJ116" s="974"/>
      <c r="BK116" s="974"/>
      <c r="BL116" s="974"/>
      <c r="BM116" s="974"/>
      <c r="BN116" s="974"/>
      <c r="BO116" s="974"/>
      <c r="BP116" s="975"/>
      <c r="BQ116" s="880" t="s">
        <v>128</v>
      </c>
      <c r="BR116" s="881"/>
      <c r="BS116" s="881"/>
      <c r="BT116" s="881"/>
      <c r="BU116" s="881"/>
      <c r="BV116" s="881" t="s">
        <v>435</v>
      </c>
      <c r="BW116" s="881"/>
      <c r="BX116" s="881"/>
      <c r="BY116" s="881"/>
      <c r="BZ116" s="881"/>
      <c r="CA116" s="881" t="s">
        <v>128</v>
      </c>
      <c r="CB116" s="881"/>
      <c r="CC116" s="881"/>
      <c r="CD116" s="881"/>
      <c r="CE116" s="881"/>
      <c r="CF116" s="939" t="s">
        <v>128</v>
      </c>
      <c r="CG116" s="940"/>
      <c r="CH116" s="940"/>
      <c r="CI116" s="940"/>
      <c r="CJ116" s="940"/>
      <c r="CK116" s="991"/>
      <c r="CL116" s="885"/>
      <c r="CM116" s="879" t="s">
        <v>455</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439</v>
      </c>
      <c r="DH116" s="844"/>
      <c r="DI116" s="844"/>
      <c r="DJ116" s="844"/>
      <c r="DK116" s="845"/>
      <c r="DL116" s="846" t="s">
        <v>128</v>
      </c>
      <c r="DM116" s="844"/>
      <c r="DN116" s="844"/>
      <c r="DO116" s="844"/>
      <c r="DP116" s="845"/>
      <c r="DQ116" s="846" t="s">
        <v>128</v>
      </c>
      <c r="DR116" s="844"/>
      <c r="DS116" s="844"/>
      <c r="DT116" s="844"/>
      <c r="DU116" s="845"/>
      <c r="DV116" s="888" t="s">
        <v>128</v>
      </c>
      <c r="DW116" s="889"/>
      <c r="DX116" s="889"/>
      <c r="DY116" s="889"/>
      <c r="DZ116" s="890"/>
    </row>
    <row r="117" spans="1:130" s="226" customFormat="1" ht="26.25" customHeight="1" x14ac:dyDescent="0.2">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456</v>
      </c>
      <c r="Z117" s="961"/>
      <c r="AA117" s="966">
        <v>903452</v>
      </c>
      <c r="AB117" s="967"/>
      <c r="AC117" s="967"/>
      <c r="AD117" s="967"/>
      <c r="AE117" s="968"/>
      <c r="AF117" s="969">
        <v>832541</v>
      </c>
      <c r="AG117" s="967"/>
      <c r="AH117" s="967"/>
      <c r="AI117" s="967"/>
      <c r="AJ117" s="968"/>
      <c r="AK117" s="969">
        <v>876911</v>
      </c>
      <c r="AL117" s="967"/>
      <c r="AM117" s="967"/>
      <c r="AN117" s="967"/>
      <c r="AO117" s="968"/>
      <c r="AP117" s="970"/>
      <c r="AQ117" s="971"/>
      <c r="AR117" s="971"/>
      <c r="AS117" s="971"/>
      <c r="AT117" s="972"/>
      <c r="AU117" s="996"/>
      <c r="AV117" s="997"/>
      <c r="AW117" s="997"/>
      <c r="AX117" s="997"/>
      <c r="AY117" s="997"/>
      <c r="AZ117" s="927" t="s">
        <v>457</v>
      </c>
      <c r="BA117" s="928"/>
      <c r="BB117" s="928"/>
      <c r="BC117" s="928"/>
      <c r="BD117" s="928"/>
      <c r="BE117" s="928"/>
      <c r="BF117" s="928"/>
      <c r="BG117" s="928"/>
      <c r="BH117" s="928"/>
      <c r="BI117" s="928"/>
      <c r="BJ117" s="928"/>
      <c r="BK117" s="928"/>
      <c r="BL117" s="928"/>
      <c r="BM117" s="928"/>
      <c r="BN117" s="928"/>
      <c r="BO117" s="928"/>
      <c r="BP117" s="929"/>
      <c r="BQ117" s="880" t="s">
        <v>439</v>
      </c>
      <c r="BR117" s="881"/>
      <c r="BS117" s="881"/>
      <c r="BT117" s="881"/>
      <c r="BU117" s="881"/>
      <c r="BV117" s="881" t="s">
        <v>439</v>
      </c>
      <c r="BW117" s="881"/>
      <c r="BX117" s="881"/>
      <c r="BY117" s="881"/>
      <c r="BZ117" s="881"/>
      <c r="CA117" s="881" t="s">
        <v>439</v>
      </c>
      <c r="CB117" s="881"/>
      <c r="CC117" s="881"/>
      <c r="CD117" s="881"/>
      <c r="CE117" s="881"/>
      <c r="CF117" s="939" t="s">
        <v>439</v>
      </c>
      <c r="CG117" s="940"/>
      <c r="CH117" s="940"/>
      <c r="CI117" s="940"/>
      <c r="CJ117" s="940"/>
      <c r="CK117" s="991"/>
      <c r="CL117" s="885"/>
      <c r="CM117" s="879" t="s">
        <v>458</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435</v>
      </c>
      <c r="DH117" s="844"/>
      <c r="DI117" s="844"/>
      <c r="DJ117" s="844"/>
      <c r="DK117" s="845"/>
      <c r="DL117" s="846" t="s">
        <v>439</v>
      </c>
      <c r="DM117" s="844"/>
      <c r="DN117" s="844"/>
      <c r="DO117" s="844"/>
      <c r="DP117" s="845"/>
      <c r="DQ117" s="846" t="s">
        <v>439</v>
      </c>
      <c r="DR117" s="844"/>
      <c r="DS117" s="844"/>
      <c r="DT117" s="844"/>
      <c r="DU117" s="845"/>
      <c r="DV117" s="888" t="s">
        <v>439</v>
      </c>
      <c r="DW117" s="889"/>
      <c r="DX117" s="889"/>
      <c r="DY117" s="889"/>
      <c r="DZ117" s="890"/>
    </row>
    <row r="118" spans="1:130" s="226" customFormat="1" ht="26.25" customHeight="1" x14ac:dyDescent="0.2">
      <c r="A118" s="959" t="s">
        <v>430</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427</v>
      </c>
      <c r="AB118" s="960"/>
      <c r="AC118" s="960"/>
      <c r="AD118" s="960"/>
      <c r="AE118" s="961"/>
      <c r="AF118" s="962" t="s">
        <v>428</v>
      </c>
      <c r="AG118" s="960"/>
      <c r="AH118" s="960"/>
      <c r="AI118" s="960"/>
      <c r="AJ118" s="961"/>
      <c r="AK118" s="962" t="s">
        <v>304</v>
      </c>
      <c r="AL118" s="960"/>
      <c r="AM118" s="960"/>
      <c r="AN118" s="960"/>
      <c r="AO118" s="961"/>
      <c r="AP118" s="963" t="s">
        <v>429</v>
      </c>
      <c r="AQ118" s="964"/>
      <c r="AR118" s="964"/>
      <c r="AS118" s="964"/>
      <c r="AT118" s="965"/>
      <c r="AU118" s="996"/>
      <c r="AV118" s="997"/>
      <c r="AW118" s="997"/>
      <c r="AX118" s="997"/>
      <c r="AY118" s="997"/>
      <c r="AZ118" s="902" t="s">
        <v>459</v>
      </c>
      <c r="BA118" s="903"/>
      <c r="BB118" s="903"/>
      <c r="BC118" s="903"/>
      <c r="BD118" s="903"/>
      <c r="BE118" s="903"/>
      <c r="BF118" s="903"/>
      <c r="BG118" s="903"/>
      <c r="BH118" s="903"/>
      <c r="BI118" s="903"/>
      <c r="BJ118" s="903"/>
      <c r="BK118" s="903"/>
      <c r="BL118" s="903"/>
      <c r="BM118" s="903"/>
      <c r="BN118" s="903"/>
      <c r="BO118" s="903"/>
      <c r="BP118" s="904"/>
      <c r="BQ118" s="943" t="s">
        <v>128</v>
      </c>
      <c r="BR118" s="909"/>
      <c r="BS118" s="909"/>
      <c r="BT118" s="909"/>
      <c r="BU118" s="909"/>
      <c r="BV118" s="909" t="s">
        <v>128</v>
      </c>
      <c r="BW118" s="909"/>
      <c r="BX118" s="909"/>
      <c r="BY118" s="909"/>
      <c r="BZ118" s="909"/>
      <c r="CA118" s="909" t="s">
        <v>128</v>
      </c>
      <c r="CB118" s="909"/>
      <c r="CC118" s="909"/>
      <c r="CD118" s="909"/>
      <c r="CE118" s="909"/>
      <c r="CF118" s="939" t="s">
        <v>128</v>
      </c>
      <c r="CG118" s="940"/>
      <c r="CH118" s="940"/>
      <c r="CI118" s="940"/>
      <c r="CJ118" s="940"/>
      <c r="CK118" s="991"/>
      <c r="CL118" s="885"/>
      <c r="CM118" s="879" t="s">
        <v>460</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128</v>
      </c>
      <c r="DH118" s="844"/>
      <c r="DI118" s="844"/>
      <c r="DJ118" s="844"/>
      <c r="DK118" s="845"/>
      <c r="DL118" s="846" t="s">
        <v>128</v>
      </c>
      <c r="DM118" s="844"/>
      <c r="DN118" s="844"/>
      <c r="DO118" s="844"/>
      <c r="DP118" s="845"/>
      <c r="DQ118" s="846" t="s">
        <v>128</v>
      </c>
      <c r="DR118" s="844"/>
      <c r="DS118" s="844"/>
      <c r="DT118" s="844"/>
      <c r="DU118" s="845"/>
      <c r="DV118" s="888" t="s">
        <v>128</v>
      </c>
      <c r="DW118" s="889"/>
      <c r="DX118" s="889"/>
      <c r="DY118" s="889"/>
      <c r="DZ118" s="890"/>
    </row>
    <row r="119" spans="1:130" s="226" customFormat="1" ht="26.25" customHeight="1" x14ac:dyDescent="0.2">
      <c r="A119" s="882" t="s">
        <v>433</v>
      </c>
      <c r="B119" s="883"/>
      <c r="C119" s="924" t="s">
        <v>434</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128</v>
      </c>
      <c r="AB119" s="953"/>
      <c r="AC119" s="953"/>
      <c r="AD119" s="953"/>
      <c r="AE119" s="954"/>
      <c r="AF119" s="955" t="s">
        <v>128</v>
      </c>
      <c r="AG119" s="953"/>
      <c r="AH119" s="953"/>
      <c r="AI119" s="953"/>
      <c r="AJ119" s="954"/>
      <c r="AK119" s="955" t="s">
        <v>128</v>
      </c>
      <c r="AL119" s="953"/>
      <c r="AM119" s="953"/>
      <c r="AN119" s="953"/>
      <c r="AO119" s="954"/>
      <c r="AP119" s="956" t="s">
        <v>128</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461</v>
      </c>
      <c r="BP119" s="942"/>
      <c r="BQ119" s="943">
        <v>10489243</v>
      </c>
      <c r="BR119" s="909"/>
      <c r="BS119" s="909"/>
      <c r="BT119" s="909"/>
      <c r="BU119" s="909"/>
      <c r="BV119" s="909">
        <v>10413234</v>
      </c>
      <c r="BW119" s="909"/>
      <c r="BX119" s="909"/>
      <c r="BY119" s="909"/>
      <c r="BZ119" s="909"/>
      <c r="CA119" s="909">
        <v>9688649</v>
      </c>
      <c r="CB119" s="909"/>
      <c r="CC119" s="909"/>
      <c r="CD119" s="909"/>
      <c r="CE119" s="909"/>
      <c r="CF119" s="812"/>
      <c r="CG119" s="813"/>
      <c r="CH119" s="813"/>
      <c r="CI119" s="813"/>
      <c r="CJ119" s="898"/>
      <c r="CK119" s="992"/>
      <c r="CL119" s="887"/>
      <c r="CM119" s="902" t="s">
        <v>462</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128</v>
      </c>
      <c r="DH119" s="828"/>
      <c r="DI119" s="828"/>
      <c r="DJ119" s="828"/>
      <c r="DK119" s="829"/>
      <c r="DL119" s="830" t="s">
        <v>128</v>
      </c>
      <c r="DM119" s="828"/>
      <c r="DN119" s="828"/>
      <c r="DO119" s="828"/>
      <c r="DP119" s="829"/>
      <c r="DQ119" s="830" t="s">
        <v>128</v>
      </c>
      <c r="DR119" s="828"/>
      <c r="DS119" s="828"/>
      <c r="DT119" s="828"/>
      <c r="DU119" s="829"/>
      <c r="DV119" s="912" t="s">
        <v>128</v>
      </c>
      <c r="DW119" s="913"/>
      <c r="DX119" s="913"/>
      <c r="DY119" s="913"/>
      <c r="DZ119" s="914"/>
    </row>
    <row r="120" spans="1:130" s="226" customFormat="1" ht="26.25" customHeight="1" x14ac:dyDescent="0.2">
      <c r="A120" s="884"/>
      <c r="B120" s="885"/>
      <c r="C120" s="879" t="s">
        <v>438</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128</v>
      </c>
      <c r="AB120" s="844"/>
      <c r="AC120" s="844"/>
      <c r="AD120" s="844"/>
      <c r="AE120" s="845"/>
      <c r="AF120" s="846" t="s">
        <v>392</v>
      </c>
      <c r="AG120" s="844"/>
      <c r="AH120" s="844"/>
      <c r="AI120" s="844"/>
      <c r="AJ120" s="845"/>
      <c r="AK120" s="846" t="s">
        <v>392</v>
      </c>
      <c r="AL120" s="844"/>
      <c r="AM120" s="844"/>
      <c r="AN120" s="844"/>
      <c r="AO120" s="845"/>
      <c r="AP120" s="888" t="s">
        <v>128</v>
      </c>
      <c r="AQ120" s="889"/>
      <c r="AR120" s="889"/>
      <c r="AS120" s="889"/>
      <c r="AT120" s="890"/>
      <c r="AU120" s="944" t="s">
        <v>463</v>
      </c>
      <c r="AV120" s="945"/>
      <c r="AW120" s="945"/>
      <c r="AX120" s="945"/>
      <c r="AY120" s="946"/>
      <c r="AZ120" s="924" t="s">
        <v>464</v>
      </c>
      <c r="BA120" s="872"/>
      <c r="BB120" s="872"/>
      <c r="BC120" s="872"/>
      <c r="BD120" s="872"/>
      <c r="BE120" s="872"/>
      <c r="BF120" s="872"/>
      <c r="BG120" s="872"/>
      <c r="BH120" s="872"/>
      <c r="BI120" s="872"/>
      <c r="BJ120" s="872"/>
      <c r="BK120" s="872"/>
      <c r="BL120" s="872"/>
      <c r="BM120" s="872"/>
      <c r="BN120" s="872"/>
      <c r="BO120" s="872"/>
      <c r="BP120" s="873"/>
      <c r="BQ120" s="925">
        <v>4709893</v>
      </c>
      <c r="BR120" s="906"/>
      <c r="BS120" s="906"/>
      <c r="BT120" s="906"/>
      <c r="BU120" s="906"/>
      <c r="BV120" s="906">
        <v>5639275</v>
      </c>
      <c r="BW120" s="906"/>
      <c r="BX120" s="906"/>
      <c r="BY120" s="906"/>
      <c r="BZ120" s="906"/>
      <c r="CA120" s="906">
        <v>6729213</v>
      </c>
      <c r="CB120" s="906"/>
      <c r="CC120" s="906"/>
      <c r="CD120" s="906"/>
      <c r="CE120" s="906"/>
      <c r="CF120" s="930">
        <v>136.5</v>
      </c>
      <c r="CG120" s="931"/>
      <c r="CH120" s="931"/>
      <c r="CI120" s="931"/>
      <c r="CJ120" s="931"/>
      <c r="CK120" s="932" t="s">
        <v>465</v>
      </c>
      <c r="CL120" s="916"/>
      <c r="CM120" s="916"/>
      <c r="CN120" s="916"/>
      <c r="CO120" s="917"/>
      <c r="CP120" s="936" t="s">
        <v>409</v>
      </c>
      <c r="CQ120" s="937"/>
      <c r="CR120" s="937"/>
      <c r="CS120" s="937"/>
      <c r="CT120" s="937"/>
      <c r="CU120" s="937"/>
      <c r="CV120" s="937"/>
      <c r="CW120" s="937"/>
      <c r="CX120" s="937"/>
      <c r="CY120" s="937"/>
      <c r="CZ120" s="937"/>
      <c r="DA120" s="937"/>
      <c r="DB120" s="937"/>
      <c r="DC120" s="937"/>
      <c r="DD120" s="937"/>
      <c r="DE120" s="937"/>
      <c r="DF120" s="938"/>
      <c r="DG120" s="925">
        <v>2368312</v>
      </c>
      <c r="DH120" s="906"/>
      <c r="DI120" s="906"/>
      <c r="DJ120" s="906"/>
      <c r="DK120" s="906"/>
      <c r="DL120" s="906">
        <v>3078104</v>
      </c>
      <c r="DM120" s="906"/>
      <c r="DN120" s="906"/>
      <c r="DO120" s="906"/>
      <c r="DP120" s="906"/>
      <c r="DQ120" s="906">
        <v>2674564</v>
      </c>
      <c r="DR120" s="906"/>
      <c r="DS120" s="906"/>
      <c r="DT120" s="906"/>
      <c r="DU120" s="906"/>
      <c r="DV120" s="907">
        <v>54.2</v>
      </c>
      <c r="DW120" s="907"/>
      <c r="DX120" s="907"/>
      <c r="DY120" s="907"/>
      <c r="DZ120" s="908"/>
    </row>
    <row r="121" spans="1:130" s="226" customFormat="1" ht="26.25" customHeight="1" x14ac:dyDescent="0.2">
      <c r="A121" s="884"/>
      <c r="B121" s="885"/>
      <c r="C121" s="927" t="s">
        <v>466</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392</v>
      </c>
      <c r="AB121" s="844"/>
      <c r="AC121" s="844"/>
      <c r="AD121" s="844"/>
      <c r="AE121" s="845"/>
      <c r="AF121" s="846" t="s">
        <v>128</v>
      </c>
      <c r="AG121" s="844"/>
      <c r="AH121" s="844"/>
      <c r="AI121" s="844"/>
      <c r="AJ121" s="845"/>
      <c r="AK121" s="846" t="s">
        <v>128</v>
      </c>
      <c r="AL121" s="844"/>
      <c r="AM121" s="844"/>
      <c r="AN121" s="844"/>
      <c r="AO121" s="845"/>
      <c r="AP121" s="888" t="s">
        <v>128</v>
      </c>
      <c r="AQ121" s="889"/>
      <c r="AR121" s="889"/>
      <c r="AS121" s="889"/>
      <c r="AT121" s="890"/>
      <c r="AU121" s="947"/>
      <c r="AV121" s="948"/>
      <c r="AW121" s="948"/>
      <c r="AX121" s="948"/>
      <c r="AY121" s="949"/>
      <c r="AZ121" s="879" t="s">
        <v>467</v>
      </c>
      <c r="BA121" s="816"/>
      <c r="BB121" s="816"/>
      <c r="BC121" s="816"/>
      <c r="BD121" s="816"/>
      <c r="BE121" s="816"/>
      <c r="BF121" s="816"/>
      <c r="BG121" s="816"/>
      <c r="BH121" s="816"/>
      <c r="BI121" s="816"/>
      <c r="BJ121" s="816"/>
      <c r="BK121" s="816"/>
      <c r="BL121" s="816"/>
      <c r="BM121" s="816"/>
      <c r="BN121" s="816"/>
      <c r="BO121" s="816"/>
      <c r="BP121" s="817"/>
      <c r="BQ121" s="880" t="s">
        <v>128</v>
      </c>
      <c r="BR121" s="881"/>
      <c r="BS121" s="881"/>
      <c r="BT121" s="881"/>
      <c r="BU121" s="881"/>
      <c r="BV121" s="881">
        <v>5000</v>
      </c>
      <c r="BW121" s="881"/>
      <c r="BX121" s="881"/>
      <c r="BY121" s="881"/>
      <c r="BZ121" s="881"/>
      <c r="CA121" s="881" t="s">
        <v>128</v>
      </c>
      <c r="CB121" s="881"/>
      <c r="CC121" s="881"/>
      <c r="CD121" s="881"/>
      <c r="CE121" s="881"/>
      <c r="CF121" s="939" t="s">
        <v>468</v>
      </c>
      <c r="CG121" s="940"/>
      <c r="CH121" s="940"/>
      <c r="CI121" s="940"/>
      <c r="CJ121" s="940"/>
      <c r="CK121" s="933"/>
      <c r="CL121" s="919"/>
      <c r="CM121" s="919"/>
      <c r="CN121" s="919"/>
      <c r="CO121" s="920"/>
      <c r="CP121" s="899" t="s">
        <v>469</v>
      </c>
      <c r="CQ121" s="900"/>
      <c r="CR121" s="900"/>
      <c r="CS121" s="900"/>
      <c r="CT121" s="900"/>
      <c r="CU121" s="900"/>
      <c r="CV121" s="900"/>
      <c r="CW121" s="900"/>
      <c r="CX121" s="900"/>
      <c r="CY121" s="900"/>
      <c r="CZ121" s="900"/>
      <c r="DA121" s="900"/>
      <c r="DB121" s="900"/>
      <c r="DC121" s="900"/>
      <c r="DD121" s="900"/>
      <c r="DE121" s="900"/>
      <c r="DF121" s="901"/>
      <c r="DG121" s="880">
        <v>120921</v>
      </c>
      <c r="DH121" s="881"/>
      <c r="DI121" s="881"/>
      <c r="DJ121" s="881"/>
      <c r="DK121" s="881"/>
      <c r="DL121" s="881">
        <v>71023</v>
      </c>
      <c r="DM121" s="881"/>
      <c r="DN121" s="881"/>
      <c r="DO121" s="881"/>
      <c r="DP121" s="881"/>
      <c r="DQ121" s="881">
        <v>31575</v>
      </c>
      <c r="DR121" s="881"/>
      <c r="DS121" s="881"/>
      <c r="DT121" s="881"/>
      <c r="DU121" s="881"/>
      <c r="DV121" s="858">
        <v>0.6</v>
      </c>
      <c r="DW121" s="858"/>
      <c r="DX121" s="858"/>
      <c r="DY121" s="858"/>
      <c r="DZ121" s="859"/>
    </row>
    <row r="122" spans="1:130" s="226" customFormat="1" ht="26.25" customHeight="1" x14ac:dyDescent="0.2">
      <c r="A122" s="884"/>
      <c r="B122" s="885"/>
      <c r="C122" s="879" t="s">
        <v>449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128</v>
      </c>
      <c r="AB122" s="844"/>
      <c r="AC122" s="844"/>
      <c r="AD122" s="844"/>
      <c r="AE122" s="845"/>
      <c r="AF122" s="846" t="s">
        <v>392</v>
      </c>
      <c r="AG122" s="844"/>
      <c r="AH122" s="844"/>
      <c r="AI122" s="844"/>
      <c r="AJ122" s="845"/>
      <c r="AK122" s="846" t="s">
        <v>128</v>
      </c>
      <c r="AL122" s="844"/>
      <c r="AM122" s="844"/>
      <c r="AN122" s="844"/>
      <c r="AO122" s="845"/>
      <c r="AP122" s="888" t="s">
        <v>128</v>
      </c>
      <c r="AQ122" s="889"/>
      <c r="AR122" s="889"/>
      <c r="AS122" s="889"/>
      <c r="AT122" s="890"/>
      <c r="AU122" s="947"/>
      <c r="AV122" s="948"/>
      <c r="AW122" s="948"/>
      <c r="AX122" s="948"/>
      <c r="AY122" s="949"/>
      <c r="AZ122" s="902" t="s">
        <v>470</v>
      </c>
      <c r="BA122" s="903"/>
      <c r="BB122" s="903"/>
      <c r="BC122" s="903"/>
      <c r="BD122" s="903"/>
      <c r="BE122" s="903"/>
      <c r="BF122" s="903"/>
      <c r="BG122" s="903"/>
      <c r="BH122" s="903"/>
      <c r="BI122" s="903"/>
      <c r="BJ122" s="903"/>
      <c r="BK122" s="903"/>
      <c r="BL122" s="903"/>
      <c r="BM122" s="903"/>
      <c r="BN122" s="903"/>
      <c r="BO122" s="903"/>
      <c r="BP122" s="904"/>
      <c r="BQ122" s="943">
        <v>7624969</v>
      </c>
      <c r="BR122" s="909"/>
      <c r="BS122" s="909"/>
      <c r="BT122" s="909"/>
      <c r="BU122" s="909"/>
      <c r="BV122" s="909">
        <v>7915271</v>
      </c>
      <c r="BW122" s="909"/>
      <c r="BX122" s="909"/>
      <c r="BY122" s="909"/>
      <c r="BZ122" s="909"/>
      <c r="CA122" s="909">
        <v>7812320</v>
      </c>
      <c r="CB122" s="909"/>
      <c r="CC122" s="909"/>
      <c r="CD122" s="909"/>
      <c r="CE122" s="909"/>
      <c r="CF122" s="910">
        <v>158.4</v>
      </c>
      <c r="CG122" s="911"/>
      <c r="CH122" s="911"/>
      <c r="CI122" s="911"/>
      <c r="CJ122" s="911"/>
      <c r="CK122" s="933"/>
      <c r="CL122" s="919"/>
      <c r="CM122" s="919"/>
      <c r="CN122" s="919"/>
      <c r="CO122" s="920"/>
      <c r="CP122" s="899" t="s">
        <v>404</v>
      </c>
      <c r="CQ122" s="900"/>
      <c r="CR122" s="900"/>
      <c r="CS122" s="900"/>
      <c r="CT122" s="900"/>
      <c r="CU122" s="900"/>
      <c r="CV122" s="900"/>
      <c r="CW122" s="900"/>
      <c r="CX122" s="900"/>
      <c r="CY122" s="900"/>
      <c r="CZ122" s="900"/>
      <c r="DA122" s="900"/>
      <c r="DB122" s="900"/>
      <c r="DC122" s="900"/>
      <c r="DD122" s="900"/>
      <c r="DE122" s="900"/>
      <c r="DF122" s="901"/>
      <c r="DG122" s="880" t="s">
        <v>128</v>
      </c>
      <c r="DH122" s="881"/>
      <c r="DI122" s="881"/>
      <c r="DJ122" s="881"/>
      <c r="DK122" s="881"/>
      <c r="DL122" s="881" t="s">
        <v>128</v>
      </c>
      <c r="DM122" s="881"/>
      <c r="DN122" s="881"/>
      <c r="DO122" s="881"/>
      <c r="DP122" s="881"/>
      <c r="DQ122" s="881" t="s">
        <v>128</v>
      </c>
      <c r="DR122" s="881"/>
      <c r="DS122" s="881"/>
      <c r="DT122" s="881"/>
      <c r="DU122" s="881"/>
      <c r="DV122" s="858" t="s">
        <v>128</v>
      </c>
      <c r="DW122" s="858"/>
      <c r="DX122" s="858"/>
      <c r="DY122" s="858"/>
      <c r="DZ122" s="859"/>
    </row>
    <row r="123" spans="1:130" s="226" customFormat="1" ht="26.25" customHeight="1" x14ac:dyDescent="0.2">
      <c r="A123" s="884"/>
      <c r="B123" s="885"/>
      <c r="C123" s="879" t="s">
        <v>455</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128</v>
      </c>
      <c r="AB123" s="844"/>
      <c r="AC123" s="844"/>
      <c r="AD123" s="844"/>
      <c r="AE123" s="845"/>
      <c r="AF123" s="846" t="s">
        <v>128</v>
      </c>
      <c r="AG123" s="844"/>
      <c r="AH123" s="844"/>
      <c r="AI123" s="844"/>
      <c r="AJ123" s="845"/>
      <c r="AK123" s="846" t="s">
        <v>128</v>
      </c>
      <c r="AL123" s="844"/>
      <c r="AM123" s="844"/>
      <c r="AN123" s="844"/>
      <c r="AO123" s="845"/>
      <c r="AP123" s="888" t="s">
        <v>392</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471</v>
      </c>
      <c r="BP123" s="942"/>
      <c r="BQ123" s="896">
        <v>12334862</v>
      </c>
      <c r="BR123" s="897"/>
      <c r="BS123" s="897"/>
      <c r="BT123" s="897"/>
      <c r="BU123" s="897"/>
      <c r="BV123" s="897">
        <v>13559546</v>
      </c>
      <c r="BW123" s="897"/>
      <c r="BX123" s="897"/>
      <c r="BY123" s="897"/>
      <c r="BZ123" s="897"/>
      <c r="CA123" s="897">
        <v>14541533</v>
      </c>
      <c r="CB123" s="897"/>
      <c r="CC123" s="897"/>
      <c r="CD123" s="897"/>
      <c r="CE123" s="897"/>
      <c r="CF123" s="812"/>
      <c r="CG123" s="813"/>
      <c r="CH123" s="813"/>
      <c r="CI123" s="813"/>
      <c r="CJ123" s="898"/>
      <c r="CK123" s="933"/>
      <c r="CL123" s="919"/>
      <c r="CM123" s="919"/>
      <c r="CN123" s="919"/>
      <c r="CO123" s="920"/>
      <c r="CP123" s="899" t="s">
        <v>472</v>
      </c>
      <c r="CQ123" s="900"/>
      <c r="CR123" s="900"/>
      <c r="CS123" s="900"/>
      <c r="CT123" s="900"/>
      <c r="CU123" s="900"/>
      <c r="CV123" s="900"/>
      <c r="CW123" s="900"/>
      <c r="CX123" s="900"/>
      <c r="CY123" s="900"/>
      <c r="CZ123" s="900"/>
      <c r="DA123" s="900"/>
      <c r="DB123" s="900"/>
      <c r="DC123" s="900"/>
      <c r="DD123" s="900"/>
      <c r="DE123" s="900"/>
      <c r="DF123" s="901"/>
      <c r="DG123" s="843" t="s">
        <v>128</v>
      </c>
      <c r="DH123" s="844"/>
      <c r="DI123" s="844"/>
      <c r="DJ123" s="844"/>
      <c r="DK123" s="845"/>
      <c r="DL123" s="846" t="s">
        <v>128</v>
      </c>
      <c r="DM123" s="844"/>
      <c r="DN123" s="844"/>
      <c r="DO123" s="844"/>
      <c r="DP123" s="845"/>
      <c r="DQ123" s="846" t="s">
        <v>128</v>
      </c>
      <c r="DR123" s="844"/>
      <c r="DS123" s="844"/>
      <c r="DT123" s="844"/>
      <c r="DU123" s="845"/>
      <c r="DV123" s="888" t="s">
        <v>128</v>
      </c>
      <c r="DW123" s="889"/>
      <c r="DX123" s="889"/>
      <c r="DY123" s="889"/>
      <c r="DZ123" s="890"/>
    </row>
    <row r="124" spans="1:130" s="226" customFormat="1" ht="26.25" customHeight="1" thickBot="1" x14ac:dyDescent="0.25">
      <c r="A124" s="884"/>
      <c r="B124" s="885"/>
      <c r="C124" s="879" t="s">
        <v>458</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128</v>
      </c>
      <c r="AB124" s="844"/>
      <c r="AC124" s="844"/>
      <c r="AD124" s="844"/>
      <c r="AE124" s="845"/>
      <c r="AF124" s="846" t="s">
        <v>128</v>
      </c>
      <c r="AG124" s="844"/>
      <c r="AH124" s="844"/>
      <c r="AI124" s="844"/>
      <c r="AJ124" s="845"/>
      <c r="AK124" s="846" t="s">
        <v>128</v>
      </c>
      <c r="AL124" s="844"/>
      <c r="AM124" s="844"/>
      <c r="AN124" s="844"/>
      <c r="AO124" s="845"/>
      <c r="AP124" s="888" t="s">
        <v>128</v>
      </c>
      <c r="AQ124" s="889"/>
      <c r="AR124" s="889"/>
      <c r="AS124" s="889"/>
      <c r="AT124" s="890"/>
      <c r="AU124" s="891" t="s">
        <v>473</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128</v>
      </c>
      <c r="BR124" s="895"/>
      <c r="BS124" s="895"/>
      <c r="BT124" s="895"/>
      <c r="BU124" s="895"/>
      <c r="BV124" s="895" t="s">
        <v>392</v>
      </c>
      <c r="BW124" s="895"/>
      <c r="BX124" s="895"/>
      <c r="BY124" s="895"/>
      <c r="BZ124" s="895"/>
      <c r="CA124" s="895" t="s">
        <v>392</v>
      </c>
      <c r="CB124" s="895"/>
      <c r="CC124" s="895"/>
      <c r="CD124" s="895"/>
      <c r="CE124" s="895"/>
      <c r="CF124" s="790"/>
      <c r="CG124" s="791"/>
      <c r="CH124" s="791"/>
      <c r="CI124" s="791"/>
      <c r="CJ124" s="926"/>
      <c r="CK124" s="934"/>
      <c r="CL124" s="934"/>
      <c r="CM124" s="934"/>
      <c r="CN124" s="934"/>
      <c r="CO124" s="935"/>
      <c r="CP124" s="899" t="s">
        <v>474</v>
      </c>
      <c r="CQ124" s="900"/>
      <c r="CR124" s="900"/>
      <c r="CS124" s="900"/>
      <c r="CT124" s="900"/>
      <c r="CU124" s="900"/>
      <c r="CV124" s="900"/>
      <c r="CW124" s="900"/>
      <c r="CX124" s="900"/>
      <c r="CY124" s="900"/>
      <c r="CZ124" s="900"/>
      <c r="DA124" s="900"/>
      <c r="DB124" s="900"/>
      <c r="DC124" s="900"/>
      <c r="DD124" s="900"/>
      <c r="DE124" s="900"/>
      <c r="DF124" s="901"/>
      <c r="DG124" s="827">
        <v>1075808</v>
      </c>
      <c r="DH124" s="828"/>
      <c r="DI124" s="828"/>
      <c r="DJ124" s="828"/>
      <c r="DK124" s="829"/>
      <c r="DL124" s="830" t="s">
        <v>392</v>
      </c>
      <c r="DM124" s="828"/>
      <c r="DN124" s="828"/>
      <c r="DO124" s="828"/>
      <c r="DP124" s="829"/>
      <c r="DQ124" s="830" t="s">
        <v>128</v>
      </c>
      <c r="DR124" s="828"/>
      <c r="DS124" s="828"/>
      <c r="DT124" s="828"/>
      <c r="DU124" s="829"/>
      <c r="DV124" s="912" t="s">
        <v>128</v>
      </c>
      <c r="DW124" s="913"/>
      <c r="DX124" s="913"/>
      <c r="DY124" s="913"/>
      <c r="DZ124" s="914"/>
    </row>
    <row r="125" spans="1:130" s="226" customFormat="1" ht="26.25" customHeight="1" x14ac:dyDescent="0.2">
      <c r="A125" s="884"/>
      <c r="B125" s="885"/>
      <c r="C125" s="879" t="s">
        <v>460</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128</v>
      </c>
      <c r="AB125" s="844"/>
      <c r="AC125" s="844"/>
      <c r="AD125" s="844"/>
      <c r="AE125" s="845"/>
      <c r="AF125" s="846" t="s">
        <v>128</v>
      </c>
      <c r="AG125" s="844"/>
      <c r="AH125" s="844"/>
      <c r="AI125" s="844"/>
      <c r="AJ125" s="845"/>
      <c r="AK125" s="846" t="s">
        <v>128</v>
      </c>
      <c r="AL125" s="844"/>
      <c r="AM125" s="844"/>
      <c r="AN125" s="844"/>
      <c r="AO125" s="845"/>
      <c r="AP125" s="888" t="s">
        <v>128</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475</v>
      </c>
      <c r="CL125" s="916"/>
      <c r="CM125" s="916"/>
      <c r="CN125" s="916"/>
      <c r="CO125" s="917"/>
      <c r="CP125" s="924" t="s">
        <v>476</v>
      </c>
      <c r="CQ125" s="872"/>
      <c r="CR125" s="872"/>
      <c r="CS125" s="872"/>
      <c r="CT125" s="872"/>
      <c r="CU125" s="872"/>
      <c r="CV125" s="872"/>
      <c r="CW125" s="872"/>
      <c r="CX125" s="872"/>
      <c r="CY125" s="872"/>
      <c r="CZ125" s="872"/>
      <c r="DA125" s="872"/>
      <c r="DB125" s="872"/>
      <c r="DC125" s="872"/>
      <c r="DD125" s="872"/>
      <c r="DE125" s="872"/>
      <c r="DF125" s="873"/>
      <c r="DG125" s="925" t="s">
        <v>128</v>
      </c>
      <c r="DH125" s="906"/>
      <c r="DI125" s="906"/>
      <c r="DJ125" s="906"/>
      <c r="DK125" s="906"/>
      <c r="DL125" s="906" t="s">
        <v>128</v>
      </c>
      <c r="DM125" s="906"/>
      <c r="DN125" s="906"/>
      <c r="DO125" s="906"/>
      <c r="DP125" s="906"/>
      <c r="DQ125" s="906" t="s">
        <v>128</v>
      </c>
      <c r="DR125" s="906"/>
      <c r="DS125" s="906"/>
      <c r="DT125" s="906"/>
      <c r="DU125" s="906"/>
      <c r="DV125" s="907" t="s">
        <v>128</v>
      </c>
      <c r="DW125" s="907"/>
      <c r="DX125" s="907"/>
      <c r="DY125" s="907"/>
      <c r="DZ125" s="908"/>
    </row>
    <row r="126" spans="1:130" s="226" customFormat="1" ht="26.25" customHeight="1" thickBot="1" x14ac:dyDescent="0.25">
      <c r="A126" s="884"/>
      <c r="B126" s="885"/>
      <c r="C126" s="879" t="s">
        <v>462</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128</v>
      </c>
      <c r="AB126" s="844"/>
      <c r="AC126" s="844"/>
      <c r="AD126" s="844"/>
      <c r="AE126" s="845"/>
      <c r="AF126" s="846" t="s">
        <v>128</v>
      </c>
      <c r="AG126" s="844"/>
      <c r="AH126" s="844"/>
      <c r="AI126" s="844"/>
      <c r="AJ126" s="845"/>
      <c r="AK126" s="846" t="s">
        <v>128</v>
      </c>
      <c r="AL126" s="844"/>
      <c r="AM126" s="844"/>
      <c r="AN126" s="844"/>
      <c r="AO126" s="845"/>
      <c r="AP126" s="888" t="s">
        <v>128</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477</v>
      </c>
      <c r="CQ126" s="816"/>
      <c r="CR126" s="816"/>
      <c r="CS126" s="816"/>
      <c r="CT126" s="816"/>
      <c r="CU126" s="816"/>
      <c r="CV126" s="816"/>
      <c r="CW126" s="816"/>
      <c r="CX126" s="816"/>
      <c r="CY126" s="816"/>
      <c r="CZ126" s="816"/>
      <c r="DA126" s="816"/>
      <c r="DB126" s="816"/>
      <c r="DC126" s="816"/>
      <c r="DD126" s="816"/>
      <c r="DE126" s="816"/>
      <c r="DF126" s="817"/>
      <c r="DG126" s="880" t="s">
        <v>128</v>
      </c>
      <c r="DH126" s="881"/>
      <c r="DI126" s="881"/>
      <c r="DJ126" s="881"/>
      <c r="DK126" s="881"/>
      <c r="DL126" s="881" t="s">
        <v>468</v>
      </c>
      <c r="DM126" s="881"/>
      <c r="DN126" s="881"/>
      <c r="DO126" s="881"/>
      <c r="DP126" s="881"/>
      <c r="DQ126" s="881" t="s">
        <v>128</v>
      </c>
      <c r="DR126" s="881"/>
      <c r="DS126" s="881"/>
      <c r="DT126" s="881"/>
      <c r="DU126" s="881"/>
      <c r="DV126" s="858" t="s">
        <v>128</v>
      </c>
      <c r="DW126" s="858"/>
      <c r="DX126" s="858"/>
      <c r="DY126" s="858"/>
      <c r="DZ126" s="859"/>
    </row>
    <row r="127" spans="1:130" s="226" customFormat="1" ht="26.25" customHeight="1" x14ac:dyDescent="0.2">
      <c r="A127" s="886"/>
      <c r="B127" s="887"/>
      <c r="C127" s="902" t="s">
        <v>478</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128</v>
      </c>
      <c r="AB127" s="844"/>
      <c r="AC127" s="844"/>
      <c r="AD127" s="844"/>
      <c r="AE127" s="845"/>
      <c r="AF127" s="846" t="s">
        <v>128</v>
      </c>
      <c r="AG127" s="844"/>
      <c r="AH127" s="844"/>
      <c r="AI127" s="844"/>
      <c r="AJ127" s="845"/>
      <c r="AK127" s="846" t="s">
        <v>128</v>
      </c>
      <c r="AL127" s="844"/>
      <c r="AM127" s="844"/>
      <c r="AN127" s="844"/>
      <c r="AO127" s="845"/>
      <c r="AP127" s="888" t="s">
        <v>128</v>
      </c>
      <c r="AQ127" s="889"/>
      <c r="AR127" s="889"/>
      <c r="AS127" s="889"/>
      <c r="AT127" s="890"/>
      <c r="AU127" s="228"/>
      <c r="AV127" s="228"/>
      <c r="AW127" s="228"/>
      <c r="AX127" s="905" t="s">
        <v>479</v>
      </c>
      <c r="AY127" s="876"/>
      <c r="AZ127" s="876"/>
      <c r="BA127" s="876"/>
      <c r="BB127" s="876"/>
      <c r="BC127" s="876"/>
      <c r="BD127" s="876"/>
      <c r="BE127" s="877"/>
      <c r="BF127" s="875" t="s">
        <v>480</v>
      </c>
      <c r="BG127" s="876"/>
      <c r="BH127" s="876"/>
      <c r="BI127" s="876"/>
      <c r="BJ127" s="876"/>
      <c r="BK127" s="876"/>
      <c r="BL127" s="877"/>
      <c r="BM127" s="875" t="s">
        <v>481</v>
      </c>
      <c r="BN127" s="876"/>
      <c r="BO127" s="876"/>
      <c r="BP127" s="876"/>
      <c r="BQ127" s="876"/>
      <c r="BR127" s="876"/>
      <c r="BS127" s="877"/>
      <c r="BT127" s="875" t="s">
        <v>482</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483</v>
      </c>
      <c r="CQ127" s="816"/>
      <c r="CR127" s="816"/>
      <c r="CS127" s="816"/>
      <c r="CT127" s="816"/>
      <c r="CU127" s="816"/>
      <c r="CV127" s="816"/>
      <c r="CW127" s="816"/>
      <c r="CX127" s="816"/>
      <c r="CY127" s="816"/>
      <c r="CZ127" s="816"/>
      <c r="DA127" s="816"/>
      <c r="DB127" s="816"/>
      <c r="DC127" s="816"/>
      <c r="DD127" s="816"/>
      <c r="DE127" s="816"/>
      <c r="DF127" s="817"/>
      <c r="DG127" s="880" t="s">
        <v>128</v>
      </c>
      <c r="DH127" s="881"/>
      <c r="DI127" s="881"/>
      <c r="DJ127" s="881"/>
      <c r="DK127" s="881"/>
      <c r="DL127" s="881" t="s">
        <v>392</v>
      </c>
      <c r="DM127" s="881"/>
      <c r="DN127" s="881"/>
      <c r="DO127" s="881"/>
      <c r="DP127" s="881"/>
      <c r="DQ127" s="881" t="s">
        <v>128</v>
      </c>
      <c r="DR127" s="881"/>
      <c r="DS127" s="881"/>
      <c r="DT127" s="881"/>
      <c r="DU127" s="881"/>
      <c r="DV127" s="858" t="s">
        <v>392</v>
      </c>
      <c r="DW127" s="858"/>
      <c r="DX127" s="858"/>
      <c r="DY127" s="858"/>
      <c r="DZ127" s="859"/>
    </row>
    <row r="128" spans="1:130" s="226" customFormat="1" ht="26.25" customHeight="1" thickBot="1" x14ac:dyDescent="0.25">
      <c r="A128" s="860" t="s">
        <v>484</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485</v>
      </c>
      <c r="X128" s="862"/>
      <c r="Y128" s="862"/>
      <c r="Z128" s="863"/>
      <c r="AA128" s="864">
        <v>409</v>
      </c>
      <c r="AB128" s="865"/>
      <c r="AC128" s="865"/>
      <c r="AD128" s="865"/>
      <c r="AE128" s="866"/>
      <c r="AF128" s="867" t="s">
        <v>128</v>
      </c>
      <c r="AG128" s="865"/>
      <c r="AH128" s="865"/>
      <c r="AI128" s="865"/>
      <c r="AJ128" s="866"/>
      <c r="AK128" s="867">
        <v>1000</v>
      </c>
      <c r="AL128" s="865"/>
      <c r="AM128" s="865"/>
      <c r="AN128" s="865"/>
      <c r="AO128" s="866"/>
      <c r="AP128" s="868"/>
      <c r="AQ128" s="869"/>
      <c r="AR128" s="869"/>
      <c r="AS128" s="869"/>
      <c r="AT128" s="870"/>
      <c r="AU128" s="228"/>
      <c r="AV128" s="228"/>
      <c r="AW128" s="228"/>
      <c r="AX128" s="871" t="s">
        <v>486</v>
      </c>
      <c r="AY128" s="872"/>
      <c r="AZ128" s="872"/>
      <c r="BA128" s="872"/>
      <c r="BB128" s="872"/>
      <c r="BC128" s="872"/>
      <c r="BD128" s="872"/>
      <c r="BE128" s="873"/>
      <c r="BF128" s="850" t="s">
        <v>128</v>
      </c>
      <c r="BG128" s="851"/>
      <c r="BH128" s="851"/>
      <c r="BI128" s="851"/>
      <c r="BJ128" s="851"/>
      <c r="BK128" s="851"/>
      <c r="BL128" s="874"/>
      <c r="BM128" s="850">
        <v>14.64</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487</v>
      </c>
      <c r="CQ128" s="794"/>
      <c r="CR128" s="794"/>
      <c r="CS128" s="794"/>
      <c r="CT128" s="794"/>
      <c r="CU128" s="794"/>
      <c r="CV128" s="794"/>
      <c r="CW128" s="794"/>
      <c r="CX128" s="794"/>
      <c r="CY128" s="794"/>
      <c r="CZ128" s="794"/>
      <c r="DA128" s="794"/>
      <c r="DB128" s="794"/>
      <c r="DC128" s="794"/>
      <c r="DD128" s="794"/>
      <c r="DE128" s="794"/>
      <c r="DF128" s="795"/>
      <c r="DG128" s="854" t="s">
        <v>128</v>
      </c>
      <c r="DH128" s="855"/>
      <c r="DI128" s="855"/>
      <c r="DJ128" s="855"/>
      <c r="DK128" s="855"/>
      <c r="DL128" s="855" t="s">
        <v>128</v>
      </c>
      <c r="DM128" s="855"/>
      <c r="DN128" s="855"/>
      <c r="DO128" s="855"/>
      <c r="DP128" s="855"/>
      <c r="DQ128" s="855" t="s">
        <v>128</v>
      </c>
      <c r="DR128" s="855"/>
      <c r="DS128" s="855"/>
      <c r="DT128" s="855"/>
      <c r="DU128" s="855"/>
      <c r="DV128" s="856" t="s">
        <v>128</v>
      </c>
      <c r="DW128" s="856"/>
      <c r="DX128" s="856"/>
      <c r="DY128" s="856"/>
      <c r="DZ128" s="857"/>
    </row>
    <row r="129" spans="1:131" s="226" customFormat="1" ht="26.25" customHeight="1" x14ac:dyDescent="0.2">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488</v>
      </c>
      <c r="X129" s="841"/>
      <c r="Y129" s="841"/>
      <c r="Z129" s="842"/>
      <c r="AA129" s="843">
        <v>5185469</v>
      </c>
      <c r="AB129" s="844"/>
      <c r="AC129" s="844"/>
      <c r="AD129" s="844"/>
      <c r="AE129" s="845"/>
      <c r="AF129" s="846">
        <v>5350143</v>
      </c>
      <c r="AG129" s="844"/>
      <c r="AH129" s="844"/>
      <c r="AI129" s="844"/>
      <c r="AJ129" s="845"/>
      <c r="AK129" s="846">
        <v>5611140</v>
      </c>
      <c r="AL129" s="844"/>
      <c r="AM129" s="844"/>
      <c r="AN129" s="844"/>
      <c r="AO129" s="845"/>
      <c r="AP129" s="847"/>
      <c r="AQ129" s="848"/>
      <c r="AR129" s="848"/>
      <c r="AS129" s="848"/>
      <c r="AT129" s="849"/>
      <c r="AU129" s="229"/>
      <c r="AV129" s="229"/>
      <c r="AW129" s="229"/>
      <c r="AX129" s="815" t="s">
        <v>489</v>
      </c>
      <c r="AY129" s="816"/>
      <c r="AZ129" s="816"/>
      <c r="BA129" s="816"/>
      <c r="BB129" s="816"/>
      <c r="BC129" s="816"/>
      <c r="BD129" s="816"/>
      <c r="BE129" s="817"/>
      <c r="BF129" s="834" t="s">
        <v>128</v>
      </c>
      <c r="BG129" s="835"/>
      <c r="BH129" s="835"/>
      <c r="BI129" s="835"/>
      <c r="BJ129" s="835"/>
      <c r="BK129" s="835"/>
      <c r="BL129" s="836"/>
      <c r="BM129" s="834">
        <v>19.64</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490</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491</v>
      </c>
      <c r="X130" s="841"/>
      <c r="Y130" s="841"/>
      <c r="Z130" s="842"/>
      <c r="AA130" s="843">
        <v>703999</v>
      </c>
      <c r="AB130" s="844"/>
      <c r="AC130" s="844"/>
      <c r="AD130" s="844"/>
      <c r="AE130" s="845"/>
      <c r="AF130" s="846">
        <v>665151</v>
      </c>
      <c r="AG130" s="844"/>
      <c r="AH130" s="844"/>
      <c r="AI130" s="844"/>
      <c r="AJ130" s="845"/>
      <c r="AK130" s="846">
        <v>680198</v>
      </c>
      <c r="AL130" s="844"/>
      <c r="AM130" s="844"/>
      <c r="AN130" s="844"/>
      <c r="AO130" s="845"/>
      <c r="AP130" s="847"/>
      <c r="AQ130" s="848"/>
      <c r="AR130" s="848"/>
      <c r="AS130" s="848"/>
      <c r="AT130" s="849"/>
      <c r="AU130" s="229"/>
      <c r="AV130" s="229"/>
      <c r="AW130" s="229"/>
      <c r="AX130" s="815" t="s">
        <v>492</v>
      </c>
      <c r="AY130" s="816"/>
      <c r="AZ130" s="816"/>
      <c r="BA130" s="816"/>
      <c r="BB130" s="816"/>
      <c r="BC130" s="816"/>
      <c r="BD130" s="816"/>
      <c r="BE130" s="817"/>
      <c r="BF130" s="818">
        <v>3.9</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493</v>
      </c>
      <c r="X131" s="825"/>
      <c r="Y131" s="825"/>
      <c r="Z131" s="826"/>
      <c r="AA131" s="827">
        <v>4481470</v>
      </c>
      <c r="AB131" s="828"/>
      <c r="AC131" s="828"/>
      <c r="AD131" s="828"/>
      <c r="AE131" s="829"/>
      <c r="AF131" s="830">
        <v>4684992</v>
      </c>
      <c r="AG131" s="828"/>
      <c r="AH131" s="828"/>
      <c r="AI131" s="828"/>
      <c r="AJ131" s="829"/>
      <c r="AK131" s="830">
        <v>4930942</v>
      </c>
      <c r="AL131" s="828"/>
      <c r="AM131" s="828"/>
      <c r="AN131" s="828"/>
      <c r="AO131" s="829"/>
      <c r="AP131" s="831"/>
      <c r="AQ131" s="832"/>
      <c r="AR131" s="832"/>
      <c r="AS131" s="832"/>
      <c r="AT131" s="833"/>
      <c r="AU131" s="229"/>
      <c r="AV131" s="229"/>
      <c r="AW131" s="229"/>
      <c r="AX131" s="793" t="s">
        <v>494</v>
      </c>
      <c r="AY131" s="794"/>
      <c r="AZ131" s="794"/>
      <c r="BA131" s="794"/>
      <c r="BB131" s="794"/>
      <c r="BC131" s="794"/>
      <c r="BD131" s="794"/>
      <c r="BE131" s="795"/>
      <c r="BF131" s="796" t="s">
        <v>128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495</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496</v>
      </c>
      <c r="W132" s="806"/>
      <c r="X132" s="806"/>
      <c r="Y132" s="806"/>
      <c r="Z132" s="807"/>
      <c r="AA132" s="808">
        <v>4.4414890649999998</v>
      </c>
      <c r="AB132" s="809"/>
      <c r="AC132" s="809"/>
      <c r="AD132" s="809"/>
      <c r="AE132" s="810"/>
      <c r="AF132" s="811">
        <v>3.5728983099999998</v>
      </c>
      <c r="AG132" s="809"/>
      <c r="AH132" s="809"/>
      <c r="AI132" s="809"/>
      <c r="AJ132" s="810"/>
      <c r="AK132" s="811">
        <v>3.9690793360000001</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497</v>
      </c>
      <c r="W133" s="785"/>
      <c r="X133" s="785"/>
      <c r="Y133" s="785"/>
      <c r="Z133" s="786"/>
      <c r="AA133" s="787">
        <v>5.3</v>
      </c>
      <c r="AB133" s="788"/>
      <c r="AC133" s="788"/>
      <c r="AD133" s="788"/>
      <c r="AE133" s="789"/>
      <c r="AF133" s="787">
        <v>4.5</v>
      </c>
      <c r="AG133" s="788"/>
      <c r="AH133" s="788"/>
      <c r="AI133" s="788"/>
      <c r="AJ133" s="789"/>
      <c r="AK133" s="787">
        <v>3.9</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4yecIDHvDQu3IIKq+JZDzflivnRTbsYvT2Mhqw0d2l0c+wWZbEVrxx8EfUYdrh57TR9SeRG0juexRTmnxuNDBA==" saltValue="RzdF2abTfiCT41+Ca+t5m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498</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bNux4mRlP6jhkn7A7SmWWvd2X3jwfR3AjtP/eURKVm0j8s7/htqVtlNOYcjmm+BZjGcMC9hH476kKt3x3h7LHg==" saltValue="oiecnBlVVKfgRS6NfS31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499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500</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4" t="s">
        <v>501</v>
      </c>
      <c r="AP7" s="268"/>
      <c r="AQ7" s="269" t="s">
        <v>502</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5"/>
      <c r="AP8" s="274" t="s">
        <v>503</v>
      </c>
      <c r="AQ8" s="275" t="s">
        <v>504</v>
      </c>
      <c r="AR8" s="276" t="s">
        <v>505</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6" t="s">
        <v>506</v>
      </c>
      <c r="AL9" s="1197"/>
      <c r="AM9" s="1197"/>
      <c r="AN9" s="1198"/>
      <c r="AO9" s="277">
        <v>1501242</v>
      </c>
      <c r="AP9" s="277">
        <v>105900</v>
      </c>
      <c r="AQ9" s="278">
        <v>102574</v>
      </c>
      <c r="AR9" s="279">
        <v>3.2</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6" t="s">
        <v>507</v>
      </c>
      <c r="AL10" s="1197"/>
      <c r="AM10" s="1197"/>
      <c r="AN10" s="1198"/>
      <c r="AO10" s="280">
        <v>295274</v>
      </c>
      <c r="AP10" s="280">
        <v>20829</v>
      </c>
      <c r="AQ10" s="281">
        <v>16361</v>
      </c>
      <c r="AR10" s="282">
        <v>27.3</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6" t="s">
        <v>508</v>
      </c>
      <c r="AL11" s="1197"/>
      <c r="AM11" s="1197"/>
      <c r="AN11" s="1198"/>
      <c r="AO11" s="280" t="s">
        <v>509</v>
      </c>
      <c r="AP11" s="280" t="s">
        <v>509</v>
      </c>
      <c r="AQ11" s="281">
        <v>763</v>
      </c>
      <c r="AR11" s="282" t="s">
        <v>509</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6" t="s">
        <v>510</v>
      </c>
      <c r="AL12" s="1197"/>
      <c r="AM12" s="1197"/>
      <c r="AN12" s="1198"/>
      <c r="AO12" s="280" t="s">
        <v>509</v>
      </c>
      <c r="AP12" s="280" t="s">
        <v>509</v>
      </c>
      <c r="AQ12" s="281" t="s">
        <v>509</v>
      </c>
      <c r="AR12" s="282" t="s">
        <v>509</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6" t="s">
        <v>511</v>
      </c>
      <c r="AL13" s="1197"/>
      <c r="AM13" s="1197"/>
      <c r="AN13" s="1198"/>
      <c r="AO13" s="280">
        <v>38996</v>
      </c>
      <c r="AP13" s="280">
        <v>2751</v>
      </c>
      <c r="AQ13" s="281">
        <v>4354</v>
      </c>
      <c r="AR13" s="282">
        <v>-36.799999999999997</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6" t="s">
        <v>512</v>
      </c>
      <c r="AL14" s="1197"/>
      <c r="AM14" s="1197"/>
      <c r="AN14" s="1198"/>
      <c r="AO14" s="280" t="s">
        <v>509</v>
      </c>
      <c r="AP14" s="280" t="s">
        <v>509</v>
      </c>
      <c r="AQ14" s="281">
        <v>2046</v>
      </c>
      <c r="AR14" s="282" t="s">
        <v>509</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9" t="s">
        <v>513</v>
      </c>
      <c r="AL15" s="1200"/>
      <c r="AM15" s="1200"/>
      <c r="AN15" s="1201"/>
      <c r="AO15" s="280">
        <v>-121117</v>
      </c>
      <c r="AP15" s="280">
        <v>-8544</v>
      </c>
      <c r="AQ15" s="281">
        <v>-7552</v>
      </c>
      <c r="AR15" s="282">
        <v>13.1</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9" t="s">
        <v>188</v>
      </c>
      <c r="AL16" s="1200"/>
      <c r="AM16" s="1200"/>
      <c r="AN16" s="1201"/>
      <c r="AO16" s="280">
        <v>1714395</v>
      </c>
      <c r="AP16" s="280">
        <v>120936</v>
      </c>
      <c r="AQ16" s="281">
        <v>118546</v>
      </c>
      <c r="AR16" s="282">
        <v>2</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514</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515</v>
      </c>
      <c r="AP20" s="289" t="s">
        <v>516</v>
      </c>
      <c r="AQ20" s="290" t="s">
        <v>517</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2" t="s">
        <v>518</v>
      </c>
      <c r="AL21" s="1203"/>
      <c r="AM21" s="1203"/>
      <c r="AN21" s="1204"/>
      <c r="AO21" s="293">
        <v>9.59</v>
      </c>
      <c r="AP21" s="294">
        <v>10.45</v>
      </c>
      <c r="AQ21" s="295">
        <v>-0.86</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2" t="s">
        <v>519</v>
      </c>
      <c r="AL22" s="1203"/>
      <c r="AM22" s="1203"/>
      <c r="AN22" s="1204"/>
      <c r="AO22" s="298">
        <v>97.4</v>
      </c>
      <c r="AP22" s="299">
        <v>96.7</v>
      </c>
      <c r="AQ22" s="300">
        <v>0.7</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95" t="s">
        <v>520</v>
      </c>
      <c r="B26" s="1195"/>
      <c r="C26" s="1195"/>
      <c r="D26" s="1195"/>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5"/>
      <c r="AB26" s="1195"/>
      <c r="AC26" s="1195"/>
      <c r="AD26" s="1195"/>
      <c r="AE26" s="1195"/>
      <c r="AF26" s="1195"/>
      <c r="AG26" s="1195"/>
      <c r="AH26" s="1195"/>
      <c r="AI26" s="1195"/>
      <c r="AJ26" s="1195"/>
      <c r="AK26" s="1195"/>
      <c r="AL26" s="1195"/>
      <c r="AM26" s="1195"/>
      <c r="AN26" s="1195"/>
      <c r="AO26" s="1195"/>
      <c r="AP26" s="1195"/>
      <c r="AQ26" s="1195"/>
      <c r="AR26" s="1195"/>
      <c r="AS26" s="1195"/>
      <c r="AT26" s="263"/>
    </row>
    <row r="27" spans="1:46" ht="13" x14ac:dyDescent="0.2">
      <c r="A27" s="305"/>
      <c r="AO27" s="258"/>
      <c r="AP27" s="258"/>
      <c r="AQ27" s="258"/>
      <c r="AR27" s="258"/>
      <c r="AS27" s="258"/>
      <c r="AT27" s="258"/>
    </row>
    <row r="28" spans="1:46" ht="16.5" x14ac:dyDescent="0.2">
      <c r="A28" s="259" t="s">
        <v>521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522</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4" t="s">
        <v>501</v>
      </c>
      <c r="AP30" s="268"/>
      <c r="AQ30" s="269" t="s">
        <v>502</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5"/>
      <c r="AP31" s="274" t="s">
        <v>503</v>
      </c>
      <c r="AQ31" s="275" t="s">
        <v>504</v>
      </c>
      <c r="AR31" s="276" t="s">
        <v>505</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6" t="s">
        <v>523</v>
      </c>
      <c r="AL32" s="1187"/>
      <c r="AM32" s="1187"/>
      <c r="AN32" s="1188"/>
      <c r="AO32" s="308">
        <v>633955</v>
      </c>
      <c r="AP32" s="308">
        <v>44720</v>
      </c>
      <c r="AQ32" s="309">
        <v>59538</v>
      </c>
      <c r="AR32" s="310">
        <v>-24.9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6" t="s">
        <v>524</v>
      </c>
      <c r="AL33" s="1187"/>
      <c r="AM33" s="1187"/>
      <c r="AN33" s="1188"/>
      <c r="AO33" s="308" t="s">
        <v>509</v>
      </c>
      <c r="AP33" s="308" t="s">
        <v>509</v>
      </c>
      <c r="AQ33" s="309" t="s">
        <v>509</v>
      </c>
      <c r="AR33" s="310" t="s">
        <v>509</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6" t="s">
        <v>525</v>
      </c>
      <c r="AL34" s="1187"/>
      <c r="AM34" s="1187"/>
      <c r="AN34" s="1188"/>
      <c r="AO34" s="308" t="s">
        <v>509</v>
      </c>
      <c r="AP34" s="308" t="s">
        <v>509</v>
      </c>
      <c r="AQ34" s="309" t="s">
        <v>509</v>
      </c>
      <c r="AR34" s="310" t="s">
        <v>509</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6" t="s">
        <v>526</v>
      </c>
      <c r="AL35" s="1187"/>
      <c r="AM35" s="1187"/>
      <c r="AN35" s="1188"/>
      <c r="AO35" s="308">
        <v>236208</v>
      </c>
      <c r="AP35" s="308">
        <v>16663</v>
      </c>
      <c r="AQ35" s="309">
        <v>21589</v>
      </c>
      <c r="AR35" s="310">
        <v>-22.8</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6" t="s">
        <v>527</v>
      </c>
      <c r="AL36" s="1187"/>
      <c r="AM36" s="1187"/>
      <c r="AN36" s="1188"/>
      <c r="AO36" s="308">
        <v>6748</v>
      </c>
      <c r="AP36" s="308">
        <v>476</v>
      </c>
      <c r="AQ36" s="309">
        <v>5101</v>
      </c>
      <c r="AR36" s="310">
        <v>-90.7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6" t="s">
        <v>528</v>
      </c>
      <c r="AL37" s="1187"/>
      <c r="AM37" s="1187"/>
      <c r="AN37" s="1188"/>
      <c r="AO37" s="308" t="s">
        <v>509</v>
      </c>
      <c r="AP37" s="308" t="s">
        <v>509</v>
      </c>
      <c r="AQ37" s="309">
        <v>610</v>
      </c>
      <c r="AR37" s="310" t="s">
        <v>509</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9" t="s">
        <v>529</v>
      </c>
      <c r="AL38" s="1190"/>
      <c r="AM38" s="1190"/>
      <c r="AN38" s="1191"/>
      <c r="AO38" s="311" t="s">
        <v>509</v>
      </c>
      <c r="AP38" s="311" t="s">
        <v>509</v>
      </c>
      <c r="AQ38" s="312">
        <v>3</v>
      </c>
      <c r="AR38" s="300" t="s">
        <v>509</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9" t="s">
        <v>530</v>
      </c>
      <c r="AL39" s="1190"/>
      <c r="AM39" s="1190"/>
      <c r="AN39" s="1191"/>
      <c r="AO39" s="308">
        <v>-1000</v>
      </c>
      <c r="AP39" s="308">
        <v>-71</v>
      </c>
      <c r="AQ39" s="309">
        <v>-1700</v>
      </c>
      <c r="AR39" s="310">
        <v>-95.8</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6" t="s">
        <v>531</v>
      </c>
      <c r="AL40" s="1187"/>
      <c r="AM40" s="1187"/>
      <c r="AN40" s="1188"/>
      <c r="AO40" s="308">
        <v>-680198</v>
      </c>
      <c r="AP40" s="308">
        <v>-47982</v>
      </c>
      <c r="AQ40" s="309">
        <v>-57744</v>
      </c>
      <c r="AR40" s="310">
        <v>-16.899999999999999</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2" t="s">
        <v>297</v>
      </c>
      <c r="AL41" s="1193"/>
      <c r="AM41" s="1193"/>
      <c r="AN41" s="1194"/>
      <c r="AO41" s="308">
        <v>195713</v>
      </c>
      <c r="AP41" s="308">
        <v>13806</v>
      </c>
      <c r="AQ41" s="309">
        <v>27397</v>
      </c>
      <c r="AR41" s="310">
        <v>-49.6</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532</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534</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9" t="s">
        <v>501</v>
      </c>
      <c r="AN49" s="1181" t="s">
        <v>535</v>
      </c>
      <c r="AO49" s="1182"/>
      <c r="AP49" s="1182"/>
      <c r="AQ49" s="1182"/>
      <c r="AR49" s="1183"/>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0"/>
      <c r="AN50" s="324" t="s">
        <v>536</v>
      </c>
      <c r="AO50" s="325" t="s">
        <v>537</v>
      </c>
      <c r="AP50" s="326" t="s">
        <v>538</v>
      </c>
      <c r="AQ50" s="327" t="s">
        <v>539</v>
      </c>
      <c r="AR50" s="328" t="s">
        <v>540</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541</v>
      </c>
      <c r="AL51" s="321"/>
      <c r="AM51" s="329">
        <v>334223</v>
      </c>
      <c r="AN51" s="330">
        <v>22551</v>
      </c>
      <c r="AO51" s="331">
        <v>-16.899999999999999</v>
      </c>
      <c r="AP51" s="332">
        <v>82993</v>
      </c>
      <c r="AQ51" s="333">
        <v>5.2</v>
      </c>
      <c r="AR51" s="334">
        <v>-22.1</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542</v>
      </c>
      <c r="AM52" s="337">
        <v>198065</v>
      </c>
      <c r="AN52" s="338">
        <v>13364</v>
      </c>
      <c r="AO52" s="339">
        <v>-13.5</v>
      </c>
      <c r="AP52" s="340">
        <v>46787</v>
      </c>
      <c r="AQ52" s="341">
        <v>-4.9000000000000004</v>
      </c>
      <c r="AR52" s="342">
        <v>-8.6</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543</v>
      </c>
      <c r="AL53" s="321"/>
      <c r="AM53" s="329">
        <v>323426</v>
      </c>
      <c r="AN53" s="330">
        <v>22029</v>
      </c>
      <c r="AO53" s="331">
        <v>-2.2999999999999998</v>
      </c>
      <c r="AP53" s="332">
        <v>108252</v>
      </c>
      <c r="AQ53" s="333">
        <v>30.4</v>
      </c>
      <c r="AR53" s="334">
        <v>-32.700000000000003</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542</v>
      </c>
      <c r="AM54" s="337">
        <v>197946</v>
      </c>
      <c r="AN54" s="338">
        <v>13482</v>
      </c>
      <c r="AO54" s="339">
        <v>0.9</v>
      </c>
      <c r="AP54" s="340">
        <v>50321</v>
      </c>
      <c r="AQ54" s="341">
        <v>7.6</v>
      </c>
      <c r="AR54" s="342">
        <v>-6.7</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544</v>
      </c>
      <c r="AL55" s="321"/>
      <c r="AM55" s="329">
        <v>311431</v>
      </c>
      <c r="AN55" s="330">
        <v>21448</v>
      </c>
      <c r="AO55" s="331">
        <v>-2.6</v>
      </c>
      <c r="AP55" s="332">
        <v>93492</v>
      </c>
      <c r="AQ55" s="333">
        <v>-13.6</v>
      </c>
      <c r="AR55" s="334">
        <v>11</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542</v>
      </c>
      <c r="AM56" s="337">
        <v>243045</v>
      </c>
      <c r="AN56" s="338">
        <v>16739</v>
      </c>
      <c r="AO56" s="339">
        <v>24.2</v>
      </c>
      <c r="AP56" s="340">
        <v>53316</v>
      </c>
      <c r="AQ56" s="341">
        <v>6</v>
      </c>
      <c r="AR56" s="342">
        <v>18.2</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545</v>
      </c>
      <c r="AL57" s="321"/>
      <c r="AM57" s="329">
        <v>610067</v>
      </c>
      <c r="AN57" s="330">
        <v>42525</v>
      </c>
      <c r="AO57" s="331">
        <v>98.3</v>
      </c>
      <c r="AP57" s="332">
        <v>94796</v>
      </c>
      <c r="AQ57" s="333">
        <v>1.4</v>
      </c>
      <c r="AR57" s="334">
        <v>96.9</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542</v>
      </c>
      <c r="AM58" s="337">
        <v>459452</v>
      </c>
      <c r="AN58" s="338">
        <v>32026</v>
      </c>
      <c r="AO58" s="339">
        <v>91.3</v>
      </c>
      <c r="AP58" s="340">
        <v>55781</v>
      </c>
      <c r="AQ58" s="341">
        <v>4.5999999999999996</v>
      </c>
      <c r="AR58" s="342">
        <v>86.7</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546</v>
      </c>
      <c r="AL59" s="321"/>
      <c r="AM59" s="329">
        <v>665718</v>
      </c>
      <c r="AN59" s="330">
        <v>46961</v>
      </c>
      <c r="AO59" s="331">
        <v>10.4</v>
      </c>
      <c r="AP59" s="332">
        <v>85942</v>
      </c>
      <c r="AQ59" s="333">
        <v>-9.3000000000000007</v>
      </c>
      <c r="AR59" s="334">
        <v>19.7</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542</v>
      </c>
      <c r="AM60" s="337">
        <v>570335</v>
      </c>
      <c r="AN60" s="338">
        <v>40232</v>
      </c>
      <c r="AO60" s="339">
        <v>25.6</v>
      </c>
      <c r="AP60" s="340">
        <v>48630</v>
      </c>
      <c r="AQ60" s="341">
        <v>-12.8</v>
      </c>
      <c r="AR60" s="342">
        <v>38.4</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547</v>
      </c>
      <c r="AL61" s="343"/>
      <c r="AM61" s="344">
        <v>448973</v>
      </c>
      <c r="AN61" s="345">
        <v>31103</v>
      </c>
      <c r="AO61" s="346">
        <v>17.399999999999999</v>
      </c>
      <c r="AP61" s="347">
        <v>93095</v>
      </c>
      <c r="AQ61" s="348">
        <v>2.8</v>
      </c>
      <c r="AR61" s="334">
        <v>14.6</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542</v>
      </c>
      <c r="AM62" s="337">
        <v>333769</v>
      </c>
      <c r="AN62" s="338">
        <v>23169</v>
      </c>
      <c r="AO62" s="339">
        <v>25.7</v>
      </c>
      <c r="AP62" s="340">
        <v>50967</v>
      </c>
      <c r="AQ62" s="341">
        <v>0.1</v>
      </c>
      <c r="AR62" s="342">
        <v>25.6</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mL31K9ETEJfQJ5N7Jk9+jUESQfuUzafMsF8wp+6kPEpjnd9V98JTVCrTbv2xauV5/qMPy++H+My7iT74wtIuzg==" saltValue="4btSInqCgyArfkBoDavW2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549</v>
      </c>
    </row>
    <row r="121" spans="125:125" ht="13.5" hidden="1" customHeight="1" x14ac:dyDescent="0.2">
      <c r="DU121" s="255"/>
    </row>
  </sheetData>
  <sheetProtection algorithmName="SHA-512" hashValue="6m8f9Qvi98XwU/qn/HSztRu+giG1o/G/DLXklnJ2+6qBceeffHiTAQKtgMRHdee4J+VUhQEgPBEKWAIfT5IFEg==" saltValue="wKLZSdHCDGzEdt25jYmA5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550</v>
      </c>
    </row>
  </sheetData>
  <sheetProtection algorithmName="SHA-512" hashValue="7i5qYNLMTlSHLft4ONYuM7sQZjAjoFLwv1Aov4WuzD+/+FvDJDUK6ttY/85LISTYa5mtKf+TBscSrWEJabamTw==" saltValue="KMimwiIEZgujjU6cCEtf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551</v>
      </c>
      <c r="G46" s="8" t="s">
        <v>552</v>
      </c>
      <c r="H46" s="8" t="s">
        <v>553</v>
      </c>
      <c r="I46" s="8" t="s">
        <v>554</v>
      </c>
      <c r="J46" s="9" t="s">
        <v>555</v>
      </c>
    </row>
    <row r="47" spans="2:10" ht="57.75" customHeight="1" x14ac:dyDescent="0.2">
      <c r="B47" s="10"/>
      <c r="C47" s="1205" t="s">
        <v>3</v>
      </c>
      <c r="D47" s="1205"/>
      <c r="E47" s="1206"/>
      <c r="F47" s="11">
        <v>29.64</v>
      </c>
      <c r="G47" s="12">
        <v>37.36</v>
      </c>
      <c r="H47" s="12">
        <v>46.75</v>
      </c>
      <c r="I47" s="12">
        <v>55.49</v>
      </c>
      <c r="J47" s="13">
        <v>63.88</v>
      </c>
    </row>
    <row r="48" spans="2:10" ht="57.75" customHeight="1" x14ac:dyDescent="0.2">
      <c r="B48" s="14"/>
      <c r="C48" s="1207" t="s">
        <v>4</v>
      </c>
      <c r="D48" s="1207"/>
      <c r="E48" s="1208"/>
      <c r="F48" s="15">
        <v>5.26</v>
      </c>
      <c r="G48" s="16">
        <v>5.17</v>
      </c>
      <c r="H48" s="16">
        <v>5.45</v>
      </c>
      <c r="I48" s="16">
        <v>6.51</v>
      </c>
      <c r="J48" s="17">
        <v>6.57</v>
      </c>
    </row>
    <row r="49" spans="2:10" ht="57.75" customHeight="1" thickBot="1" x14ac:dyDescent="0.25">
      <c r="B49" s="18"/>
      <c r="C49" s="1209" t="s">
        <v>5</v>
      </c>
      <c r="D49" s="1209"/>
      <c r="E49" s="1210"/>
      <c r="F49" s="19" t="s">
        <v>556</v>
      </c>
      <c r="G49" s="20">
        <v>7.09</v>
      </c>
      <c r="H49" s="20">
        <v>9.1999999999999993</v>
      </c>
      <c r="I49" s="20">
        <v>11.42</v>
      </c>
      <c r="J49" s="21">
        <v>11.34</v>
      </c>
    </row>
    <row r="50" spans="2:10" ht="13" x14ac:dyDescent="0.2"/>
  </sheetData>
  <sheetProtection algorithmName="SHA-512" hashValue="94+16pqAIvGguLIM/07l0VTC7DAhtIyO/+IYrKRHx9szGhaog+EiMmsGKnG1GVEgVeRG4+pD+8jzKr15vnFrnw==" saltValue="DqmtwfHWEqsNB4z9jc6y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setup</cp:lastModifiedBy>
  <cp:lastPrinted>2023-10-03T03:37:37Z</cp:lastPrinted>
  <dcterms:created xsi:type="dcterms:W3CDTF">2023-02-20T05:52:34Z</dcterms:created>
  <dcterms:modified xsi:type="dcterms:W3CDTF">2023-10-18T06:45:14Z</dcterms:modified>
  <cp:category/>
</cp:coreProperties>
</file>